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Chłopcy kl 4 2009" sheetId="1" r:id="rId1"/>
    <sheet name="Chłopcy klasa 4 2008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M26" i="2" l="1"/>
  <c r="L26" i="2"/>
  <c r="N26" i="2" s="1"/>
  <c r="M25" i="2"/>
  <c r="N25" i="2" s="1"/>
  <c r="L25" i="2"/>
  <c r="M24" i="2"/>
  <c r="L24" i="2"/>
  <c r="M23" i="2"/>
  <c r="L23" i="2"/>
  <c r="N22" i="2"/>
  <c r="M22" i="2"/>
  <c r="L22" i="2"/>
  <c r="M21" i="2"/>
  <c r="L21" i="2"/>
  <c r="M20" i="2"/>
  <c r="L20" i="2"/>
  <c r="N20" i="2" s="1"/>
  <c r="M19" i="2"/>
  <c r="L19" i="2"/>
  <c r="N19" i="2" s="1"/>
  <c r="M18" i="2"/>
  <c r="L18" i="2"/>
  <c r="N18" i="2" s="1"/>
  <c r="M17" i="2"/>
  <c r="N17" i="2" s="1"/>
  <c r="L17" i="2"/>
  <c r="M16" i="2"/>
  <c r="L16" i="2"/>
  <c r="M15" i="2"/>
  <c r="L15" i="2"/>
  <c r="M14" i="2"/>
  <c r="L14" i="2"/>
  <c r="N14" i="2" s="1"/>
  <c r="M13" i="2"/>
  <c r="L13" i="2"/>
  <c r="M12" i="2"/>
  <c r="L12" i="2"/>
  <c r="N12" i="2" s="1"/>
  <c r="M11" i="2"/>
  <c r="L11" i="2"/>
  <c r="N11" i="2" s="1"/>
  <c r="M10" i="2"/>
  <c r="L10" i="2"/>
  <c r="N10" i="2" s="1"/>
  <c r="M9" i="2"/>
  <c r="N9" i="2" s="1"/>
  <c r="L9" i="2"/>
  <c r="M8" i="2"/>
  <c r="L8" i="2"/>
  <c r="M7" i="2"/>
  <c r="L7" i="2"/>
  <c r="N6" i="2"/>
  <c r="M6" i="2"/>
  <c r="L6" i="2"/>
  <c r="M5" i="2"/>
  <c r="L5" i="2"/>
  <c r="N8" i="2" l="1"/>
  <c r="N13" i="2"/>
  <c r="N15" i="2"/>
  <c r="N24" i="2"/>
  <c r="N5" i="2"/>
  <c r="N7" i="2"/>
  <c r="N16" i="2"/>
  <c r="N21" i="2"/>
  <c r="N23" i="2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6" i="1"/>
  <c r="L16" i="1"/>
  <c r="M17" i="1"/>
  <c r="L17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N8" i="1" s="1"/>
  <c r="M7" i="1"/>
  <c r="L7" i="1"/>
  <c r="M6" i="1"/>
  <c r="L6" i="1"/>
  <c r="M5" i="1"/>
  <c r="L5" i="1"/>
  <c r="N5" i="1" s="1"/>
  <c r="M4" i="1"/>
  <c r="L4" i="1"/>
  <c r="M3" i="1"/>
  <c r="L3" i="1"/>
  <c r="N12" i="1" l="1"/>
  <c r="N24" i="1"/>
  <c r="N9" i="1"/>
  <c r="N21" i="1"/>
  <c r="N3" i="1"/>
  <c r="N28" i="1"/>
  <c r="N4" i="1"/>
  <c r="N15" i="1"/>
  <c r="N19" i="1"/>
  <c r="N25" i="1"/>
  <c r="N14" i="1"/>
  <c r="N17" i="1"/>
  <c r="N18" i="1"/>
  <c r="N20" i="1"/>
  <c r="N23" i="1"/>
  <c r="N6" i="1"/>
  <c r="N11" i="1"/>
  <c r="N13" i="1"/>
  <c r="N22" i="1"/>
  <c r="N27" i="1"/>
  <c r="N29" i="1"/>
  <c r="N7" i="1"/>
  <c r="N10" i="1"/>
  <c r="N16" i="1"/>
  <c r="N26" i="1"/>
</calcChain>
</file>

<file path=xl/sharedStrings.xml><?xml version="1.0" encoding="utf-8"?>
<sst xmlns="http://schemas.openxmlformats.org/spreadsheetml/2006/main" count="186" uniqueCount="131">
  <si>
    <t>Lp.</t>
  </si>
  <si>
    <t>Imię i Nazwisko</t>
  </si>
  <si>
    <t>rok ur.</t>
  </si>
  <si>
    <t>Szkoła</t>
  </si>
  <si>
    <t>16.10.18</t>
  </si>
  <si>
    <t>7.11.18</t>
  </si>
  <si>
    <t>29.11</t>
  </si>
  <si>
    <t>25.01</t>
  </si>
  <si>
    <t>15.03</t>
  </si>
  <si>
    <t>3.04</t>
  </si>
  <si>
    <t>12.06</t>
  </si>
  <si>
    <t>SUMA</t>
  </si>
  <si>
    <t>NAJSŁ.          WYNIK</t>
  </si>
  <si>
    <t>WYNIK</t>
  </si>
  <si>
    <t>100 dow.</t>
  </si>
  <si>
    <t>100 grzb.</t>
  </si>
  <si>
    <t>100 klas.</t>
  </si>
  <si>
    <t>50 mot.</t>
  </si>
  <si>
    <t>50 dow.</t>
  </si>
  <si>
    <t>200 dow.</t>
  </si>
  <si>
    <t>100 zm.</t>
  </si>
  <si>
    <t>1</t>
  </si>
  <si>
    <t>Aleksander Zalewski</t>
  </si>
  <si>
    <t>SP 56</t>
  </si>
  <si>
    <t>2</t>
  </si>
  <si>
    <t>Aleksander Mirota</t>
  </si>
  <si>
    <t>CMS</t>
  </si>
  <si>
    <t>Jan Warkocz</t>
  </si>
  <si>
    <t>4</t>
  </si>
  <si>
    <t>Paweł Parypa</t>
  </si>
  <si>
    <t>5</t>
  </si>
  <si>
    <t>Jakub Olszewski</t>
  </si>
  <si>
    <t>6</t>
  </si>
  <si>
    <t>Dawid Zieliński</t>
  </si>
  <si>
    <t>7</t>
  </si>
  <si>
    <t>Aleksander Kowalski</t>
  </si>
  <si>
    <t>Jacek Jankowski</t>
  </si>
  <si>
    <t>9</t>
  </si>
  <si>
    <t>Adam Gorra</t>
  </si>
  <si>
    <t>10</t>
  </si>
  <si>
    <t>Alan Szelążek</t>
  </si>
  <si>
    <t>11</t>
  </si>
  <si>
    <t>Artur Semczuk</t>
  </si>
  <si>
    <t>12</t>
  </si>
  <si>
    <t>Szymon Zieliński</t>
  </si>
  <si>
    <t>13</t>
  </si>
  <si>
    <t>Bartosz Bugała</t>
  </si>
  <si>
    <t>14</t>
  </si>
  <si>
    <t>Adrian Pacek</t>
  </si>
  <si>
    <t>15</t>
  </si>
  <si>
    <t>Jakub Chudzik</t>
  </si>
  <si>
    <t>16</t>
  </si>
  <si>
    <t>Miłosz Sudenis</t>
  </si>
  <si>
    <t>17</t>
  </si>
  <si>
    <t>Gabriel Duczyński</t>
  </si>
  <si>
    <t>SP 51</t>
  </si>
  <si>
    <t>18</t>
  </si>
  <si>
    <t>Patryk Wierzchowski</t>
  </si>
  <si>
    <t>19</t>
  </si>
  <si>
    <t>Dariusz Witulski</t>
  </si>
  <si>
    <t>20</t>
  </si>
  <si>
    <t>Marcel Gubarewicz</t>
  </si>
  <si>
    <t>21</t>
  </si>
  <si>
    <t>Tomasz Król</t>
  </si>
  <si>
    <t>22</t>
  </si>
  <si>
    <t>Maciej Sadowski</t>
  </si>
  <si>
    <t>CKS</t>
  </si>
  <si>
    <t>23</t>
  </si>
  <si>
    <t>Oliwier Kaczmarek</t>
  </si>
  <si>
    <t>24</t>
  </si>
  <si>
    <t>Grzegorz Klepacz</t>
  </si>
  <si>
    <t>25</t>
  </si>
  <si>
    <t>Karol Dej</t>
  </si>
  <si>
    <t>26</t>
  </si>
  <si>
    <t>Maciej Ćwikliński</t>
  </si>
  <si>
    <t>27</t>
  </si>
  <si>
    <t>Mikołaj Kowal</t>
  </si>
  <si>
    <t>3</t>
  </si>
  <si>
    <t>8</t>
  </si>
  <si>
    <t>07.11.18</t>
  </si>
  <si>
    <t>29.11.18</t>
  </si>
  <si>
    <t>25.01.19</t>
  </si>
  <si>
    <t>100 klas</t>
  </si>
  <si>
    <t>50 mot</t>
  </si>
  <si>
    <t>50 dow</t>
  </si>
  <si>
    <t>200 dow</t>
  </si>
  <si>
    <t>100 zm</t>
  </si>
  <si>
    <t>1.</t>
  </si>
  <si>
    <t>Oliwer Żywicki</t>
  </si>
  <si>
    <t>2.</t>
  </si>
  <si>
    <t>Tomasz Chmiel</t>
  </si>
  <si>
    <t>3.</t>
  </si>
  <si>
    <t>Aleksander Wawrzyniak</t>
  </si>
  <si>
    <t>4.</t>
  </si>
  <si>
    <t>Aleksander Makarewicz</t>
  </si>
  <si>
    <t>5.</t>
  </si>
  <si>
    <t>Adrian Igielski</t>
  </si>
  <si>
    <t>6.</t>
  </si>
  <si>
    <t>Bartosz Turczynowicz</t>
  </si>
  <si>
    <t>7.</t>
  </si>
  <si>
    <t>Stanisław Skorupa</t>
  </si>
  <si>
    <t>8.</t>
  </si>
  <si>
    <t>Rufin Gauza</t>
  </si>
  <si>
    <t>9.</t>
  </si>
  <si>
    <t>Sasza Matyjaszczyk</t>
  </si>
  <si>
    <t>10.</t>
  </si>
  <si>
    <t>Oliwier Pakosz</t>
  </si>
  <si>
    <t>11.</t>
  </si>
  <si>
    <t>Maksymilina Górka</t>
  </si>
  <si>
    <t>12.</t>
  </si>
  <si>
    <t>Mateusz Zalech</t>
  </si>
  <si>
    <t>13.</t>
  </si>
  <si>
    <t>Krystian Pawlik</t>
  </si>
  <si>
    <t>14.</t>
  </si>
  <si>
    <t>Hubert Woliński</t>
  </si>
  <si>
    <t>15.</t>
  </si>
  <si>
    <t>Tobiasz Staszkiewicz</t>
  </si>
  <si>
    <t>16.</t>
  </si>
  <si>
    <t>Michał Wolniak</t>
  </si>
  <si>
    <t>17.</t>
  </si>
  <si>
    <t>Bartosz Piskunowicz</t>
  </si>
  <si>
    <t>18.</t>
  </si>
  <si>
    <t>Kuba Hapka</t>
  </si>
  <si>
    <t>19.</t>
  </si>
  <si>
    <t>Maciej Kapela</t>
  </si>
  <si>
    <t>20.</t>
  </si>
  <si>
    <t>Kacper Kowejsza</t>
  </si>
  <si>
    <t>21.</t>
  </si>
  <si>
    <t>Dawid Kowalonek</t>
  </si>
  <si>
    <t>22.</t>
  </si>
  <si>
    <t>Miłosz Szczepański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</si>
</sst>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1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0" fillId="0" borderId="0" xfId="0" applyFill="1"/>
    <xf numFmtId="49" fontId="5" fillId="0" borderId="7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Q11" sqref="Q11"/>
    </sheetView>
  </sheetViews>
  <sheetFormatPr defaultRowHeight="15" x14ac:dyDescent="0.25"/>
  <cols>
    <col min="1" max="1" width="4.7109375" bestFit="1" customWidth="1"/>
    <col min="2" max="2" width="19.5703125" bestFit="1" customWidth="1"/>
    <col min="3" max="3" width="8.28515625" bestFit="1" customWidth="1"/>
    <col min="4" max="4" width="8.7109375" bestFit="1" customWidth="1"/>
    <col min="5" max="5" width="7.85546875" bestFit="1" customWidth="1"/>
    <col min="6" max="6" width="8" bestFit="1" customWidth="1"/>
    <col min="7" max="7" width="7.7109375" bestFit="1" customWidth="1"/>
    <col min="8" max="8" width="6.7109375" bestFit="1" customWidth="1"/>
    <col min="9" max="9" width="7" bestFit="1" customWidth="1"/>
    <col min="10" max="10" width="7.85546875" bestFit="1" customWidth="1"/>
    <col min="11" max="11" width="6.85546875" bestFit="1" customWidth="1"/>
    <col min="12" max="12" width="6.7109375" bestFit="1" customWidth="1"/>
    <col min="13" max="13" width="6.85546875" customWidth="1"/>
    <col min="14" max="14" width="8" bestFit="1" customWidth="1"/>
  </cols>
  <sheetData>
    <row r="1" spans="1:14" x14ac:dyDescent="0.25">
      <c r="A1" s="22" t="s">
        <v>0</v>
      </c>
      <c r="B1" s="22" t="s">
        <v>1</v>
      </c>
      <c r="C1" s="23" t="s">
        <v>2</v>
      </c>
      <c r="D1" s="2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5" t="s">
        <v>11</v>
      </c>
      <c r="M1" s="27" t="s">
        <v>12</v>
      </c>
      <c r="N1" s="20" t="s">
        <v>13</v>
      </c>
    </row>
    <row r="2" spans="1:14" x14ac:dyDescent="0.25">
      <c r="A2" s="23"/>
      <c r="B2" s="23"/>
      <c r="C2" s="24"/>
      <c r="D2" s="24"/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L2" s="26"/>
      <c r="M2" s="28"/>
      <c r="N2" s="21"/>
    </row>
    <row r="3" spans="1:14" x14ac:dyDescent="0.25">
      <c r="A3" s="3" t="s">
        <v>21</v>
      </c>
      <c r="B3" s="4" t="s">
        <v>22</v>
      </c>
      <c r="C3" s="5">
        <v>2009</v>
      </c>
      <c r="D3" s="5" t="s">
        <v>23</v>
      </c>
      <c r="E3" s="6">
        <v>50</v>
      </c>
      <c r="F3" s="6">
        <v>50</v>
      </c>
      <c r="G3" s="6">
        <v>47</v>
      </c>
      <c r="H3" s="6">
        <v>47</v>
      </c>
      <c r="I3" s="6">
        <v>50</v>
      </c>
      <c r="J3" s="6">
        <v>50</v>
      </c>
      <c r="K3" s="6">
        <v>50</v>
      </c>
      <c r="L3" s="6">
        <f t="shared" ref="L3:L29" si="0">SUM(E3:K3)</f>
        <v>344</v>
      </c>
      <c r="M3" s="7">
        <f t="shared" ref="M3:M29" si="1">MIN(E3:K3)</f>
        <v>47</v>
      </c>
      <c r="N3" s="8">
        <f t="shared" ref="N3:N29" si="2">L3-M3</f>
        <v>297</v>
      </c>
    </row>
    <row r="4" spans="1:14" x14ac:dyDescent="0.25">
      <c r="A4" s="3" t="s">
        <v>24</v>
      </c>
      <c r="B4" s="4" t="s">
        <v>25</v>
      </c>
      <c r="C4" s="5">
        <v>2009</v>
      </c>
      <c r="D4" s="5" t="s">
        <v>26</v>
      </c>
      <c r="E4" s="6">
        <v>42</v>
      </c>
      <c r="F4" s="6">
        <v>43</v>
      </c>
      <c r="G4" s="6">
        <v>49</v>
      </c>
      <c r="H4" s="6">
        <v>50</v>
      </c>
      <c r="I4" s="6">
        <v>46</v>
      </c>
      <c r="J4" s="6">
        <v>45</v>
      </c>
      <c r="K4" s="6">
        <v>49</v>
      </c>
      <c r="L4" s="6">
        <f t="shared" si="0"/>
        <v>324</v>
      </c>
      <c r="M4" s="7">
        <f t="shared" si="1"/>
        <v>42</v>
      </c>
      <c r="N4" s="8">
        <f t="shared" si="2"/>
        <v>282</v>
      </c>
    </row>
    <row r="5" spans="1:14" x14ac:dyDescent="0.25">
      <c r="A5" s="3" t="s">
        <v>77</v>
      </c>
      <c r="B5" s="4" t="s">
        <v>27</v>
      </c>
      <c r="C5" s="5">
        <v>2009</v>
      </c>
      <c r="D5" s="5" t="s">
        <v>26</v>
      </c>
      <c r="E5" s="6">
        <v>45</v>
      </c>
      <c r="F5" s="6">
        <v>48</v>
      </c>
      <c r="G5" s="6">
        <v>43</v>
      </c>
      <c r="H5" s="6">
        <v>49</v>
      </c>
      <c r="I5" s="6">
        <v>49</v>
      </c>
      <c r="J5" s="6">
        <v>43</v>
      </c>
      <c r="K5" s="6">
        <v>46</v>
      </c>
      <c r="L5" s="6">
        <f t="shared" si="0"/>
        <v>323</v>
      </c>
      <c r="M5" s="7">
        <f t="shared" si="1"/>
        <v>43</v>
      </c>
      <c r="N5" s="8">
        <f t="shared" si="2"/>
        <v>280</v>
      </c>
    </row>
    <row r="6" spans="1:14" x14ac:dyDescent="0.25">
      <c r="A6" s="3" t="s">
        <v>28</v>
      </c>
      <c r="B6" s="9" t="s">
        <v>29</v>
      </c>
      <c r="C6" s="5">
        <v>2009</v>
      </c>
      <c r="D6" s="5" t="s">
        <v>23</v>
      </c>
      <c r="E6" s="6">
        <v>48</v>
      </c>
      <c r="F6" s="6">
        <v>45</v>
      </c>
      <c r="G6" s="6">
        <v>46</v>
      </c>
      <c r="H6" s="6">
        <v>41</v>
      </c>
      <c r="I6" s="6">
        <v>47</v>
      </c>
      <c r="J6" s="6">
        <v>48</v>
      </c>
      <c r="K6" s="6">
        <v>0</v>
      </c>
      <c r="L6" s="6">
        <f t="shared" si="0"/>
        <v>275</v>
      </c>
      <c r="M6" s="7">
        <f t="shared" si="1"/>
        <v>0</v>
      </c>
      <c r="N6" s="8">
        <f t="shared" si="2"/>
        <v>275</v>
      </c>
    </row>
    <row r="7" spans="1:14" x14ac:dyDescent="0.25">
      <c r="A7" s="3" t="s">
        <v>30</v>
      </c>
      <c r="B7" s="4" t="s">
        <v>31</v>
      </c>
      <c r="C7" s="5">
        <v>2009</v>
      </c>
      <c r="D7" s="5" t="s">
        <v>26</v>
      </c>
      <c r="E7" s="6">
        <v>37</v>
      </c>
      <c r="F7" s="6">
        <v>46</v>
      </c>
      <c r="G7" s="6">
        <v>44</v>
      </c>
      <c r="H7" s="6">
        <v>48</v>
      </c>
      <c r="I7" s="6">
        <v>41</v>
      </c>
      <c r="J7" s="6">
        <v>42</v>
      </c>
      <c r="K7" s="6">
        <v>47</v>
      </c>
      <c r="L7" s="6">
        <f t="shared" si="0"/>
        <v>305</v>
      </c>
      <c r="M7" s="7">
        <f t="shared" si="1"/>
        <v>37</v>
      </c>
      <c r="N7" s="8">
        <f t="shared" si="2"/>
        <v>268</v>
      </c>
    </row>
    <row r="8" spans="1:14" x14ac:dyDescent="0.25">
      <c r="A8" s="3" t="s">
        <v>32</v>
      </c>
      <c r="B8" s="9" t="s">
        <v>33</v>
      </c>
      <c r="C8" s="5">
        <v>2009</v>
      </c>
      <c r="D8" s="5" t="s">
        <v>26</v>
      </c>
      <c r="E8" s="6">
        <v>47</v>
      </c>
      <c r="F8" s="6">
        <v>0</v>
      </c>
      <c r="G8" s="6">
        <v>40</v>
      </c>
      <c r="H8" s="6">
        <v>46</v>
      </c>
      <c r="I8" s="6">
        <v>44</v>
      </c>
      <c r="J8" s="6">
        <v>46</v>
      </c>
      <c r="K8" s="6">
        <v>44</v>
      </c>
      <c r="L8" s="6">
        <f t="shared" si="0"/>
        <v>267</v>
      </c>
      <c r="M8" s="7">
        <f t="shared" si="1"/>
        <v>0</v>
      </c>
      <c r="N8" s="8">
        <f t="shared" si="2"/>
        <v>267</v>
      </c>
    </row>
    <row r="9" spans="1:14" x14ac:dyDescent="0.25">
      <c r="A9" s="3" t="s">
        <v>34</v>
      </c>
      <c r="B9" s="4" t="s">
        <v>35</v>
      </c>
      <c r="C9" s="5">
        <v>2009</v>
      </c>
      <c r="D9" s="5" t="s">
        <v>23</v>
      </c>
      <c r="E9" s="6">
        <v>46</v>
      </c>
      <c r="F9" s="6">
        <v>47</v>
      </c>
      <c r="G9" s="6">
        <v>39</v>
      </c>
      <c r="H9" s="6">
        <v>40</v>
      </c>
      <c r="I9" s="6">
        <v>42</v>
      </c>
      <c r="J9" s="6">
        <v>44</v>
      </c>
      <c r="K9" s="6">
        <v>0</v>
      </c>
      <c r="L9" s="6">
        <f t="shared" si="0"/>
        <v>258</v>
      </c>
      <c r="M9" s="7">
        <f t="shared" si="1"/>
        <v>0</v>
      </c>
      <c r="N9" s="8">
        <f t="shared" si="2"/>
        <v>258</v>
      </c>
    </row>
    <row r="10" spans="1:14" x14ac:dyDescent="0.25">
      <c r="A10" s="3" t="s">
        <v>78</v>
      </c>
      <c r="B10" s="9" t="s">
        <v>36</v>
      </c>
      <c r="C10" s="10">
        <v>2009</v>
      </c>
      <c r="D10" s="10" t="s">
        <v>26</v>
      </c>
      <c r="E10" s="6">
        <v>40</v>
      </c>
      <c r="F10" s="6">
        <v>41</v>
      </c>
      <c r="G10" s="6">
        <v>42</v>
      </c>
      <c r="H10" s="6">
        <v>45</v>
      </c>
      <c r="I10" s="6">
        <v>43</v>
      </c>
      <c r="J10" s="6">
        <v>47</v>
      </c>
      <c r="K10" s="6">
        <v>0</v>
      </c>
      <c r="L10" s="6">
        <f t="shared" si="0"/>
        <v>258</v>
      </c>
      <c r="M10" s="7">
        <f t="shared" si="1"/>
        <v>0</v>
      </c>
      <c r="N10" s="8">
        <f t="shared" si="2"/>
        <v>258</v>
      </c>
    </row>
    <row r="11" spans="1:14" x14ac:dyDescent="0.25">
      <c r="A11" s="3" t="s">
        <v>37</v>
      </c>
      <c r="B11" s="9" t="s">
        <v>38</v>
      </c>
      <c r="C11" s="5">
        <v>2009</v>
      </c>
      <c r="D11" s="5" t="s">
        <v>26</v>
      </c>
      <c r="E11" s="6">
        <v>39</v>
      </c>
      <c r="F11" s="6">
        <v>44</v>
      </c>
      <c r="G11" s="6">
        <v>45</v>
      </c>
      <c r="H11" s="6">
        <v>0</v>
      </c>
      <c r="I11" s="6">
        <v>42</v>
      </c>
      <c r="J11" s="6">
        <v>40</v>
      </c>
      <c r="K11" s="6">
        <v>45</v>
      </c>
      <c r="L11" s="6">
        <f t="shared" si="0"/>
        <v>255</v>
      </c>
      <c r="M11" s="7">
        <f t="shared" si="1"/>
        <v>0</v>
      </c>
      <c r="N11" s="8">
        <f t="shared" si="2"/>
        <v>255</v>
      </c>
    </row>
    <row r="12" spans="1:14" ht="15.75" thickBot="1" x14ac:dyDescent="0.3">
      <c r="A12" s="43" t="s">
        <v>39</v>
      </c>
      <c r="B12" s="44" t="s">
        <v>40</v>
      </c>
      <c r="C12" s="45">
        <v>2009</v>
      </c>
      <c r="D12" s="45" t="s">
        <v>26</v>
      </c>
      <c r="E12" s="46">
        <v>44</v>
      </c>
      <c r="F12" s="46">
        <v>0</v>
      </c>
      <c r="G12" s="46">
        <v>48</v>
      </c>
      <c r="H12" s="46">
        <v>44</v>
      </c>
      <c r="I12" s="46">
        <v>48</v>
      </c>
      <c r="J12" s="46">
        <v>0</v>
      </c>
      <c r="K12" s="46">
        <v>48</v>
      </c>
      <c r="L12" s="47">
        <f t="shared" si="0"/>
        <v>232</v>
      </c>
      <c r="M12" s="48">
        <f t="shared" si="1"/>
        <v>0</v>
      </c>
      <c r="N12" s="49">
        <f t="shared" si="2"/>
        <v>232</v>
      </c>
    </row>
    <row r="13" spans="1:14" x14ac:dyDescent="0.25">
      <c r="A13" s="36" t="s">
        <v>41</v>
      </c>
      <c r="B13" s="37" t="s">
        <v>42</v>
      </c>
      <c r="C13" s="38">
        <v>2009</v>
      </c>
      <c r="D13" s="38" t="s">
        <v>23</v>
      </c>
      <c r="E13" s="39">
        <v>32</v>
      </c>
      <c r="F13" s="39">
        <v>37</v>
      </c>
      <c r="G13" s="39">
        <v>50</v>
      </c>
      <c r="H13" s="39">
        <v>38</v>
      </c>
      <c r="I13" s="39">
        <v>30</v>
      </c>
      <c r="J13" s="39">
        <v>32</v>
      </c>
      <c r="K13" s="39">
        <v>42</v>
      </c>
      <c r="L13" s="40">
        <f t="shared" si="0"/>
        <v>261</v>
      </c>
      <c r="M13" s="41">
        <f t="shared" si="1"/>
        <v>30</v>
      </c>
      <c r="N13" s="42">
        <f t="shared" si="2"/>
        <v>231</v>
      </c>
    </row>
    <row r="14" spans="1:14" x14ac:dyDescent="0.25">
      <c r="A14" s="3" t="s">
        <v>43</v>
      </c>
      <c r="B14" s="9" t="s">
        <v>44</v>
      </c>
      <c r="C14" s="5">
        <v>2009</v>
      </c>
      <c r="D14" s="5" t="s">
        <v>26</v>
      </c>
      <c r="E14" s="6">
        <v>43</v>
      </c>
      <c r="F14" s="6">
        <v>0</v>
      </c>
      <c r="G14" s="6">
        <v>38</v>
      </c>
      <c r="H14" s="6">
        <v>43</v>
      </c>
      <c r="I14" s="6">
        <v>46</v>
      </c>
      <c r="J14" s="6">
        <v>49</v>
      </c>
      <c r="K14" s="6">
        <v>0</v>
      </c>
      <c r="L14" s="11">
        <f t="shared" si="0"/>
        <v>219</v>
      </c>
      <c r="M14" s="7">
        <f t="shared" si="1"/>
        <v>0</v>
      </c>
      <c r="N14" s="8">
        <f t="shared" si="2"/>
        <v>219</v>
      </c>
    </row>
    <row r="15" spans="1:14" x14ac:dyDescent="0.25">
      <c r="A15" s="3" t="s">
        <v>45</v>
      </c>
      <c r="B15" s="12" t="s">
        <v>46</v>
      </c>
      <c r="C15" s="5">
        <v>2009</v>
      </c>
      <c r="D15" s="5" t="s">
        <v>26</v>
      </c>
      <c r="E15" s="6">
        <v>35</v>
      </c>
      <c r="F15" s="6">
        <v>30</v>
      </c>
      <c r="G15" s="6">
        <v>36</v>
      </c>
      <c r="H15" s="6">
        <v>35</v>
      </c>
      <c r="I15" s="6">
        <v>38</v>
      </c>
      <c r="J15" s="6">
        <v>39</v>
      </c>
      <c r="K15" s="6">
        <v>0</v>
      </c>
      <c r="L15" s="11">
        <f t="shared" si="0"/>
        <v>213</v>
      </c>
      <c r="M15" s="7">
        <f t="shared" si="1"/>
        <v>0</v>
      </c>
      <c r="N15" s="8">
        <f t="shared" si="2"/>
        <v>213</v>
      </c>
    </row>
    <row r="16" spans="1:14" x14ac:dyDescent="0.25">
      <c r="A16" s="3" t="s">
        <v>47</v>
      </c>
      <c r="B16" s="12" t="s">
        <v>50</v>
      </c>
      <c r="C16" s="10">
        <v>2009</v>
      </c>
      <c r="D16" s="10" t="s">
        <v>26</v>
      </c>
      <c r="E16" s="6">
        <v>30</v>
      </c>
      <c r="F16" s="6">
        <v>42</v>
      </c>
      <c r="G16" s="6">
        <v>0</v>
      </c>
      <c r="H16" s="6">
        <v>32</v>
      </c>
      <c r="I16" s="6">
        <v>27</v>
      </c>
      <c r="J16" s="6">
        <v>38</v>
      </c>
      <c r="K16" s="6">
        <v>39</v>
      </c>
      <c r="L16" s="11">
        <f>SUM(E16:K16)</f>
        <v>208</v>
      </c>
      <c r="M16" s="7">
        <f>MIN(E16:K16)</f>
        <v>0</v>
      </c>
      <c r="N16" s="8">
        <f>L16-M16</f>
        <v>208</v>
      </c>
    </row>
    <row r="17" spans="1:14" x14ac:dyDescent="0.25">
      <c r="A17" s="3" t="s">
        <v>49</v>
      </c>
      <c r="B17" s="12" t="s">
        <v>48</v>
      </c>
      <c r="C17" s="10">
        <v>2009</v>
      </c>
      <c r="D17" s="10" t="s">
        <v>26</v>
      </c>
      <c r="E17" s="6">
        <v>31</v>
      </c>
      <c r="F17" s="6">
        <v>38</v>
      </c>
      <c r="G17" s="6">
        <v>34</v>
      </c>
      <c r="H17" s="6">
        <v>31</v>
      </c>
      <c r="I17" s="6">
        <v>33</v>
      </c>
      <c r="J17" s="6">
        <v>35</v>
      </c>
      <c r="K17" s="6">
        <v>37</v>
      </c>
      <c r="L17" s="11">
        <f t="shared" si="0"/>
        <v>239</v>
      </c>
      <c r="M17" s="7">
        <f t="shared" si="1"/>
        <v>31</v>
      </c>
      <c r="N17" s="8">
        <f t="shared" si="2"/>
        <v>208</v>
      </c>
    </row>
    <row r="18" spans="1:14" x14ac:dyDescent="0.25">
      <c r="A18" s="3" t="s">
        <v>51</v>
      </c>
      <c r="B18" s="13" t="s">
        <v>52</v>
      </c>
      <c r="C18" s="10">
        <v>2009</v>
      </c>
      <c r="D18" s="10" t="s">
        <v>23</v>
      </c>
      <c r="E18" s="6">
        <v>34</v>
      </c>
      <c r="F18" s="6">
        <v>32</v>
      </c>
      <c r="G18" s="14">
        <v>0</v>
      </c>
      <c r="H18" s="14">
        <v>39</v>
      </c>
      <c r="I18" s="14">
        <v>31</v>
      </c>
      <c r="J18" s="14">
        <v>31</v>
      </c>
      <c r="K18" s="14">
        <v>38</v>
      </c>
      <c r="L18" s="11">
        <f t="shared" si="0"/>
        <v>205</v>
      </c>
      <c r="M18" s="7">
        <f t="shared" si="1"/>
        <v>0</v>
      </c>
      <c r="N18" s="8">
        <f t="shared" si="2"/>
        <v>205</v>
      </c>
    </row>
    <row r="19" spans="1:14" x14ac:dyDescent="0.25">
      <c r="A19" s="3" t="s">
        <v>53</v>
      </c>
      <c r="B19" s="9" t="s">
        <v>54</v>
      </c>
      <c r="C19" s="10">
        <v>2009</v>
      </c>
      <c r="D19" s="10" t="s">
        <v>55</v>
      </c>
      <c r="E19" s="6">
        <v>33</v>
      </c>
      <c r="F19" s="6">
        <v>33</v>
      </c>
      <c r="G19" s="6">
        <v>35</v>
      </c>
      <c r="H19" s="6">
        <v>0</v>
      </c>
      <c r="I19" s="6">
        <v>37</v>
      </c>
      <c r="J19" s="6">
        <v>30</v>
      </c>
      <c r="K19" s="6">
        <v>36</v>
      </c>
      <c r="L19" s="11">
        <f t="shared" si="0"/>
        <v>204</v>
      </c>
      <c r="M19" s="7">
        <f t="shared" si="1"/>
        <v>0</v>
      </c>
      <c r="N19" s="8">
        <f t="shared" si="2"/>
        <v>204</v>
      </c>
    </row>
    <row r="20" spans="1:14" x14ac:dyDescent="0.25">
      <c r="A20" s="3" t="s">
        <v>56</v>
      </c>
      <c r="B20" s="13" t="s">
        <v>57</v>
      </c>
      <c r="C20" s="10">
        <v>2009</v>
      </c>
      <c r="D20" s="10" t="s">
        <v>26</v>
      </c>
      <c r="E20" s="6">
        <v>24</v>
      </c>
      <c r="F20" s="6">
        <v>29</v>
      </c>
      <c r="G20" s="6">
        <v>0</v>
      </c>
      <c r="H20" s="6">
        <v>33</v>
      </c>
      <c r="I20" s="6">
        <v>36</v>
      </c>
      <c r="J20" s="6">
        <v>37</v>
      </c>
      <c r="K20" s="6">
        <v>40</v>
      </c>
      <c r="L20" s="11">
        <f t="shared" si="0"/>
        <v>199</v>
      </c>
      <c r="M20" s="7">
        <f t="shared" si="1"/>
        <v>0</v>
      </c>
      <c r="N20" s="8">
        <f t="shared" si="2"/>
        <v>199</v>
      </c>
    </row>
    <row r="21" spans="1:14" x14ac:dyDescent="0.25">
      <c r="A21" s="3" t="s">
        <v>58</v>
      </c>
      <c r="B21" s="13" t="s">
        <v>59</v>
      </c>
      <c r="C21" s="10">
        <v>2009</v>
      </c>
      <c r="D21" s="10" t="s">
        <v>55</v>
      </c>
      <c r="E21" s="6">
        <v>26</v>
      </c>
      <c r="F21" s="14">
        <v>31</v>
      </c>
      <c r="G21" s="6">
        <v>0</v>
      </c>
      <c r="H21" s="6">
        <v>36</v>
      </c>
      <c r="I21" s="6">
        <v>29</v>
      </c>
      <c r="J21" s="6">
        <v>36</v>
      </c>
      <c r="K21" s="6">
        <v>35</v>
      </c>
      <c r="L21" s="11">
        <f t="shared" si="0"/>
        <v>193</v>
      </c>
      <c r="M21" s="7">
        <f t="shared" si="1"/>
        <v>0</v>
      </c>
      <c r="N21" s="8">
        <f t="shared" si="2"/>
        <v>193</v>
      </c>
    </row>
    <row r="22" spans="1:14" x14ac:dyDescent="0.25">
      <c r="A22" s="3" t="s">
        <v>60</v>
      </c>
      <c r="B22" s="13" t="s">
        <v>61</v>
      </c>
      <c r="C22" s="10">
        <v>2009</v>
      </c>
      <c r="D22" s="10" t="s">
        <v>55</v>
      </c>
      <c r="E22" s="6">
        <v>38</v>
      </c>
      <c r="F22" s="6">
        <v>35</v>
      </c>
      <c r="G22" s="6">
        <v>37</v>
      </c>
      <c r="H22" s="6">
        <v>0</v>
      </c>
      <c r="I22" s="6">
        <v>35</v>
      </c>
      <c r="J22" s="6">
        <v>0</v>
      </c>
      <c r="K22" s="6">
        <v>41</v>
      </c>
      <c r="L22" s="11">
        <f t="shared" si="0"/>
        <v>186</v>
      </c>
      <c r="M22" s="7">
        <f t="shared" si="1"/>
        <v>0</v>
      </c>
      <c r="N22" s="8">
        <f t="shared" si="2"/>
        <v>186</v>
      </c>
    </row>
    <row r="23" spans="1:14" x14ac:dyDescent="0.25">
      <c r="A23" s="3" t="s">
        <v>62</v>
      </c>
      <c r="B23" s="9" t="s">
        <v>63</v>
      </c>
      <c r="C23" s="10">
        <v>2009</v>
      </c>
      <c r="D23" s="10" t="s">
        <v>26</v>
      </c>
      <c r="E23" s="6">
        <v>36</v>
      </c>
      <c r="F23" s="6">
        <v>39</v>
      </c>
      <c r="G23" s="6">
        <v>0</v>
      </c>
      <c r="H23" s="6">
        <v>34</v>
      </c>
      <c r="I23" s="6">
        <v>39</v>
      </c>
      <c r="J23" s="6">
        <v>34</v>
      </c>
      <c r="K23" s="6">
        <v>0</v>
      </c>
      <c r="L23" s="11">
        <f t="shared" si="0"/>
        <v>182</v>
      </c>
      <c r="M23" s="7">
        <f t="shared" si="1"/>
        <v>0</v>
      </c>
      <c r="N23" s="8">
        <f t="shared" si="2"/>
        <v>182</v>
      </c>
    </row>
    <row r="24" spans="1:14" x14ac:dyDescent="0.25">
      <c r="A24" s="3" t="s">
        <v>64</v>
      </c>
      <c r="B24" s="9" t="s">
        <v>65</v>
      </c>
      <c r="C24" s="10">
        <v>2009</v>
      </c>
      <c r="D24" s="10" t="s">
        <v>66</v>
      </c>
      <c r="E24" s="6">
        <v>25</v>
      </c>
      <c r="F24" s="14">
        <v>34</v>
      </c>
      <c r="G24" s="14">
        <v>0</v>
      </c>
      <c r="H24" s="14">
        <v>0</v>
      </c>
      <c r="I24" s="14">
        <v>34</v>
      </c>
      <c r="J24" s="14">
        <v>33</v>
      </c>
      <c r="K24" s="14">
        <v>34</v>
      </c>
      <c r="L24" s="11">
        <f t="shared" si="0"/>
        <v>160</v>
      </c>
      <c r="M24" s="7">
        <f t="shared" si="1"/>
        <v>0</v>
      </c>
      <c r="N24" s="8">
        <f t="shared" si="2"/>
        <v>160</v>
      </c>
    </row>
    <row r="25" spans="1:14" x14ac:dyDescent="0.25">
      <c r="A25" s="3" t="s">
        <v>67</v>
      </c>
      <c r="B25" s="12" t="s">
        <v>68</v>
      </c>
      <c r="C25" s="10">
        <v>2009</v>
      </c>
      <c r="D25" s="10" t="s">
        <v>23</v>
      </c>
      <c r="E25" s="6">
        <v>28</v>
      </c>
      <c r="F25" s="14">
        <v>40</v>
      </c>
      <c r="G25" s="14">
        <v>0</v>
      </c>
      <c r="H25" s="14">
        <v>37</v>
      </c>
      <c r="I25" s="14">
        <v>0</v>
      </c>
      <c r="J25" s="14">
        <v>0</v>
      </c>
      <c r="K25" s="14">
        <v>43</v>
      </c>
      <c r="L25" s="11">
        <f t="shared" si="0"/>
        <v>148</v>
      </c>
      <c r="M25" s="7">
        <f t="shared" si="1"/>
        <v>0</v>
      </c>
      <c r="N25" s="8">
        <f t="shared" si="2"/>
        <v>148</v>
      </c>
    </row>
    <row r="26" spans="1:14" x14ac:dyDescent="0.25">
      <c r="A26" s="3" t="s">
        <v>69</v>
      </c>
      <c r="B26" s="9" t="s">
        <v>70</v>
      </c>
      <c r="C26" s="10">
        <v>2009</v>
      </c>
      <c r="D26" s="10" t="s">
        <v>66</v>
      </c>
      <c r="E26" s="6">
        <v>27</v>
      </c>
      <c r="F26" s="14">
        <v>0</v>
      </c>
      <c r="G26" s="14">
        <v>0</v>
      </c>
      <c r="H26" s="14">
        <v>30</v>
      </c>
      <c r="I26" s="14">
        <v>28</v>
      </c>
      <c r="J26" s="14">
        <v>29</v>
      </c>
      <c r="K26" s="14">
        <v>33</v>
      </c>
      <c r="L26" s="11">
        <f t="shared" si="0"/>
        <v>147</v>
      </c>
      <c r="M26" s="7">
        <f t="shared" si="1"/>
        <v>0</v>
      </c>
      <c r="N26" s="8">
        <f t="shared" si="2"/>
        <v>147</v>
      </c>
    </row>
    <row r="27" spans="1:14" x14ac:dyDescent="0.25">
      <c r="A27" s="3" t="s">
        <v>71</v>
      </c>
      <c r="B27" s="9" t="s">
        <v>72</v>
      </c>
      <c r="C27" s="5">
        <v>2009</v>
      </c>
      <c r="D27" s="5" t="s">
        <v>26</v>
      </c>
      <c r="E27" s="6">
        <v>49</v>
      </c>
      <c r="F27" s="6">
        <v>0</v>
      </c>
      <c r="G27" s="6">
        <v>41</v>
      </c>
      <c r="H27" s="6">
        <v>42</v>
      </c>
      <c r="I27" s="6">
        <v>0</v>
      </c>
      <c r="J27" s="6">
        <v>0</v>
      </c>
      <c r="K27" s="6">
        <v>0</v>
      </c>
      <c r="L27" s="11">
        <f t="shared" si="0"/>
        <v>132</v>
      </c>
      <c r="M27" s="7">
        <f t="shared" si="1"/>
        <v>0</v>
      </c>
      <c r="N27" s="8">
        <f t="shared" si="2"/>
        <v>132</v>
      </c>
    </row>
    <row r="28" spans="1:14" x14ac:dyDescent="0.25">
      <c r="A28" s="3" t="s">
        <v>73</v>
      </c>
      <c r="B28" s="4" t="s">
        <v>74</v>
      </c>
      <c r="C28" s="5">
        <v>2009</v>
      </c>
      <c r="D28" s="5" t="s">
        <v>66</v>
      </c>
      <c r="E28" s="6">
        <v>41</v>
      </c>
      <c r="F28" s="6">
        <v>49</v>
      </c>
      <c r="G28" s="6">
        <v>0</v>
      </c>
      <c r="H28" s="6">
        <v>0</v>
      </c>
      <c r="I28" s="6">
        <v>0</v>
      </c>
      <c r="J28" s="6">
        <v>41</v>
      </c>
      <c r="K28" s="6">
        <v>0</v>
      </c>
      <c r="L28" s="11">
        <f t="shared" si="0"/>
        <v>131</v>
      </c>
      <c r="M28" s="7">
        <f t="shared" si="1"/>
        <v>0</v>
      </c>
      <c r="N28" s="8">
        <f t="shared" si="2"/>
        <v>131</v>
      </c>
    </row>
    <row r="29" spans="1:14" x14ac:dyDescent="0.25">
      <c r="A29" s="3" t="s">
        <v>75</v>
      </c>
      <c r="B29" s="9" t="s">
        <v>76</v>
      </c>
      <c r="C29" s="10">
        <v>2009</v>
      </c>
      <c r="D29" s="10" t="s">
        <v>26</v>
      </c>
      <c r="E29" s="6">
        <v>29</v>
      </c>
      <c r="F29" s="6">
        <v>36</v>
      </c>
      <c r="G29" s="14">
        <v>0</v>
      </c>
      <c r="H29" s="14">
        <v>0</v>
      </c>
      <c r="I29" s="14">
        <v>32</v>
      </c>
      <c r="J29" s="14">
        <v>0</v>
      </c>
      <c r="K29" s="14">
        <v>0</v>
      </c>
      <c r="L29" s="11">
        <f t="shared" si="0"/>
        <v>97</v>
      </c>
      <c r="M29" s="7">
        <f t="shared" si="1"/>
        <v>0</v>
      </c>
      <c r="N29" s="8">
        <f t="shared" si="2"/>
        <v>97</v>
      </c>
    </row>
  </sheetData>
  <mergeCells count="7">
    <mergeCell ref="N1:N2"/>
    <mergeCell ref="A1:A2"/>
    <mergeCell ref="B1:B2"/>
    <mergeCell ref="C1:C2"/>
    <mergeCell ref="D1:D2"/>
    <mergeCell ref="L1:L2"/>
    <mergeCell ref="M1:M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7"/>
  <sheetViews>
    <sheetView topLeftCell="A3" workbookViewId="0">
      <selection activeCell="P10" sqref="P10"/>
    </sheetView>
  </sheetViews>
  <sheetFormatPr defaultRowHeight="15" x14ac:dyDescent="0.25"/>
  <cols>
    <col min="1" max="1" width="6.42578125" customWidth="1"/>
    <col min="2" max="2" width="21.42578125" bestFit="1" customWidth="1"/>
  </cols>
  <sheetData>
    <row r="3" spans="1:14" ht="15.75" x14ac:dyDescent="0.25">
      <c r="A3" s="29" t="s">
        <v>0</v>
      </c>
      <c r="B3" s="15" t="s">
        <v>1</v>
      </c>
      <c r="C3" s="30" t="s">
        <v>2</v>
      </c>
      <c r="D3" s="29" t="s">
        <v>3</v>
      </c>
      <c r="E3" s="16" t="s">
        <v>4</v>
      </c>
      <c r="F3" s="16" t="s">
        <v>79</v>
      </c>
      <c r="G3" s="16" t="s">
        <v>80</v>
      </c>
      <c r="H3" s="16" t="s">
        <v>81</v>
      </c>
      <c r="I3" s="17">
        <v>43539</v>
      </c>
      <c r="J3" s="17">
        <v>43558</v>
      </c>
      <c r="K3" s="17">
        <v>43630</v>
      </c>
      <c r="L3" s="32" t="s">
        <v>11</v>
      </c>
      <c r="M3" s="34" t="s">
        <v>12</v>
      </c>
      <c r="N3" s="35" t="s">
        <v>13</v>
      </c>
    </row>
    <row r="4" spans="1:14" ht="15.75" x14ac:dyDescent="0.25">
      <c r="A4" s="29"/>
      <c r="B4" s="18"/>
      <c r="C4" s="31"/>
      <c r="D4" s="29"/>
      <c r="E4" s="16" t="s">
        <v>14</v>
      </c>
      <c r="F4" s="16" t="s">
        <v>15</v>
      </c>
      <c r="G4" s="16" t="s">
        <v>82</v>
      </c>
      <c r="H4" s="16" t="s">
        <v>83</v>
      </c>
      <c r="I4" s="16" t="s">
        <v>84</v>
      </c>
      <c r="J4" s="16" t="s">
        <v>85</v>
      </c>
      <c r="K4" s="16" t="s">
        <v>86</v>
      </c>
      <c r="L4" s="33"/>
      <c r="M4" s="34"/>
      <c r="N4" s="35"/>
    </row>
    <row r="5" spans="1:14" x14ac:dyDescent="0.25">
      <c r="A5" s="50" t="s">
        <v>87</v>
      </c>
      <c r="B5" s="9" t="s">
        <v>88</v>
      </c>
      <c r="C5" s="10">
        <v>2008</v>
      </c>
      <c r="D5" s="10" t="s">
        <v>23</v>
      </c>
      <c r="E5" s="6">
        <v>49</v>
      </c>
      <c r="F5" s="10">
        <v>49</v>
      </c>
      <c r="G5" s="6">
        <v>50</v>
      </c>
      <c r="H5" s="6">
        <v>49</v>
      </c>
      <c r="I5" s="6">
        <v>48</v>
      </c>
      <c r="J5" s="6">
        <v>50</v>
      </c>
      <c r="K5" s="6">
        <v>50</v>
      </c>
      <c r="L5" s="19">
        <f t="shared" ref="L5:L26" si="0">SUM(E5:K5)</f>
        <v>345</v>
      </c>
      <c r="M5" s="7">
        <f t="shared" ref="M5:M26" si="1">MIN(E5:K5)</f>
        <v>48</v>
      </c>
      <c r="N5" s="8">
        <f t="shared" ref="N5:N26" si="2">L5-M5</f>
        <v>297</v>
      </c>
    </row>
    <row r="6" spans="1:14" x14ac:dyDescent="0.25">
      <c r="A6" s="50" t="s">
        <v>89</v>
      </c>
      <c r="B6" s="9" t="s">
        <v>90</v>
      </c>
      <c r="C6" s="10">
        <v>2008</v>
      </c>
      <c r="D6" s="10" t="s">
        <v>23</v>
      </c>
      <c r="E6" s="6">
        <v>46</v>
      </c>
      <c r="F6" s="10">
        <v>50</v>
      </c>
      <c r="G6" s="6">
        <v>49</v>
      </c>
      <c r="H6" s="6">
        <v>50</v>
      </c>
      <c r="I6" s="6">
        <v>45</v>
      </c>
      <c r="J6" s="6">
        <v>48</v>
      </c>
      <c r="K6" s="6">
        <v>49</v>
      </c>
      <c r="L6" s="19">
        <f t="shared" si="0"/>
        <v>337</v>
      </c>
      <c r="M6" s="7">
        <f t="shared" si="1"/>
        <v>45</v>
      </c>
      <c r="N6" s="8">
        <f t="shared" si="2"/>
        <v>292</v>
      </c>
    </row>
    <row r="7" spans="1:14" x14ac:dyDescent="0.25">
      <c r="A7" s="50" t="s">
        <v>91</v>
      </c>
      <c r="B7" s="9" t="s">
        <v>92</v>
      </c>
      <c r="C7" s="10">
        <v>2008</v>
      </c>
      <c r="D7" s="10" t="s">
        <v>23</v>
      </c>
      <c r="E7" s="6">
        <v>50</v>
      </c>
      <c r="F7" s="10">
        <v>48</v>
      </c>
      <c r="G7" s="6">
        <v>48</v>
      </c>
      <c r="H7" s="6">
        <v>0</v>
      </c>
      <c r="I7" s="6">
        <v>50</v>
      </c>
      <c r="J7" s="6">
        <v>47</v>
      </c>
      <c r="K7" s="6">
        <v>47</v>
      </c>
      <c r="L7" s="19">
        <f t="shared" si="0"/>
        <v>290</v>
      </c>
      <c r="M7" s="7">
        <f t="shared" si="1"/>
        <v>0</v>
      </c>
      <c r="N7" s="8">
        <f t="shared" si="2"/>
        <v>290</v>
      </c>
    </row>
    <row r="8" spans="1:14" x14ac:dyDescent="0.25">
      <c r="A8" s="50" t="s">
        <v>93</v>
      </c>
      <c r="B8" s="9" t="s">
        <v>94</v>
      </c>
      <c r="C8" s="10">
        <v>2008</v>
      </c>
      <c r="D8" s="10" t="s">
        <v>55</v>
      </c>
      <c r="E8" s="6">
        <v>47</v>
      </c>
      <c r="F8" s="10">
        <v>47</v>
      </c>
      <c r="G8" s="6">
        <v>43</v>
      </c>
      <c r="H8" s="6">
        <v>37</v>
      </c>
      <c r="I8" s="6">
        <v>44</v>
      </c>
      <c r="J8" s="6">
        <v>44</v>
      </c>
      <c r="K8" s="6">
        <v>0</v>
      </c>
      <c r="L8" s="19">
        <f t="shared" si="0"/>
        <v>262</v>
      </c>
      <c r="M8" s="7">
        <f t="shared" si="1"/>
        <v>0</v>
      </c>
      <c r="N8" s="8">
        <f t="shared" si="2"/>
        <v>262</v>
      </c>
    </row>
    <row r="9" spans="1:14" x14ac:dyDescent="0.25">
      <c r="A9" s="50" t="s">
        <v>95</v>
      </c>
      <c r="B9" s="9" t="s">
        <v>96</v>
      </c>
      <c r="C9" s="10">
        <v>2008</v>
      </c>
      <c r="D9" s="10" t="s">
        <v>55</v>
      </c>
      <c r="E9" s="6">
        <v>44</v>
      </c>
      <c r="F9" s="10">
        <v>41</v>
      </c>
      <c r="G9" s="6">
        <v>42</v>
      </c>
      <c r="H9" s="6">
        <v>41</v>
      </c>
      <c r="I9" s="6">
        <v>46</v>
      </c>
      <c r="J9" s="6">
        <v>45</v>
      </c>
      <c r="K9" s="6">
        <v>0</v>
      </c>
      <c r="L9" s="19">
        <f t="shared" si="0"/>
        <v>259</v>
      </c>
      <c r="M9" s="7">
        <f t="shared" si="1"/>
        <v>0</v>
      </c>
      <c r="N9" s="8">
        <f t="shared" si="2"/>
        <v>259</v>
      </c>
    </row>
    <row r="10" spans="1:14" x14ac:dyDescent="0.25">
      <c r="A10" s="50" t="s">
        <v>97</v>
      </c>
      <c r="B10" s="9" t="s">
        <v>98</v>
      </c>
      <c r="C10" s="10">
        <v>2008</v>
      </c>
      <c r="D10" s="10" t="s">
        <v>23</v>
      </c>
      <c r="E10" s="6">
        <v>38</v>
      </c>
      <c r="F10" s="10">
        <v>46</v>
      </c>
      <c r="G10" s="6">
        <v>44</v>
      </c>
      <c r="H10" s="6">
        <v>44</v>
      </c>
      <c r="I10" s="6">
        <v>40</v>
      </c>
      <c r="J10" s="6">
        <v>39</v>
      </c>
      <c r="K10" s="6">
        <v>44</v>
      </c>
      <c r="L10" s="19">
        <f t="shared" si="0"/>
        <v>295</v>
      </c>
      <c r="M10" s="7">
        <f t="shared" si="1"/>
        <v>38</v>
      </c>
      <c r="N10" s="8">
        <f t="shared" si="2"/>
        <v>257</v>
      </c>
    </row>
    <row r="11" spans="1:14" x14ac:dyDescent="0.25">
      <c r="A11" s="50" t="s">
        <v>99</v>
      </c>
      <c r="B11" s="9" t="s">
        <v>100</v>
      </c>
      <c r="C11" s="10">
        <v>2008</v>
      </c>
      <c r="D11" s="10" t="s">
        <v>55</v>
      </c>
      <c r="E11" s="6">
        <v>43</v>
      </c>
      <c r="F11" s="10">
        <v>43</v>
      </c>
      <c r="G11" s="6">
        <v>45</v>
      </c>
      <c r="H11" s="6">
        <v>43</v>
      </c>
      <c r="I11" s="6">
        <v>41</v>
      </c>
      <c r="J11" s="6">
        <v>42</v>
      </c>
      <c r="K11" s="6">
        <v>0</v>
      </c>
      <c r="L11" s="19">
        <f t="shared" si="0"/>
        <v>257</v>
      </c>
      <c r="M11" s="7">
        <f t="shared" si="1"/>
        <v>0</v>
      </c>
      <c r="N11" s="8">
        <f t="shared" si="2"/>
        <v>257</v>
      </c>
    </row>
    <row r="12" spans="1:14" x14ac:dyDescent="0.25">
      <c r="A12" s="50" t="s">
        <v>101</v>
      </c>
      <c r="B12" s="9" t="s">
        <v>102</v>
      </c>
      <c r="C12" s="10">
        <v>2008</v>
      </c>
      <c r="D12" s="5" t="s">
        <v>26</v>
      </c>
      <c r="E12" s="6">
        <v>32</v>
      </c>
      <c r="F12" s="10">
        <v>0</v>
      </c>
      <c r="G12" s="6">
        <v>47</v>
      </c>
      <c r="H12" s="6">
        <v>39</v>
      </c>
      <c r="I12" s="6">
        <v>37</v>
      </c>
      <c r="J12" s="6">
        <v>36</v>
      </c>
      <c r="K12" s="6">
        <v>45</v>
      </c>
      <c r="L12" s="19">
        <f t="shared" si="0"/>
        <v>236</v>
      </c>
      <c r="M12" s="7">
        <f t="shared" si="1"/>
        <v>0</v>
      </c>
      <c r="N12" s="8">
        <f t="shared" si="2"/>
        <v>236</v>
      </c>
    </row>
    <row r="13" spans="1:14" x14ac:dyDescent="0.25">
      <c r="A13" s="50" t="s">
        <v>103</v>
      </c>
      <c r="B13" s="9" t="s">
        <v>104</v>
      </c>
      <c r="C13" s="10">
        <v>2008</v>
      </c>
      <c r="D13" s="10" t="s">
        <v>55</v>
      </c>
      <c r="E13" s="6">
        <v>35</v>
      </c>
      <c r="F13" s="10">
        <v>40</v>
      </c>
      <c r="G13" s="6">
        <v>0</v>
      </c>
      <c r="H13" s="6">
        <v>42</v>
      </c>
      <c r="I13" s="6">
        <v>35</v>
      </c>
      <c r="J13" s="6">
        <v>34</v>
      </c>
      <c r="K13" s="6">
        <v>41</v>
      </c>
      <c r="L13" s="19">
        <f t="shared" si="0"/>
        <v>227</v>
      </c>
      <c r="M13" s="7">
        <f t="shared" si="1"/>
        <v>0</v>
      </c>
      <c r="N13" s="8">
        <f t="shared" si="2"/>
        <v>227</v>
      </c>
    </row>
    <row r="14" spans="1:14" ht="15.75" thickBot="1" x14ac:dyDescent="0.3">
      <c r="A14" s="55" t="s">
        <v>105</v>
      </c>
      <c r="B14" s="44" t="s">
        <v>106</v>
      </c>
      <c r="C14" s="56">
        <v>2008</v>
      </c>
      <c r="D14" s="45" t="s">
        <v>66</v>
      </c>
      <c r="E14" s="57">
        <v>41</v>
      </c>
      <c r="F14" s="57">
        <v>45</v>
      </c>
      <c r="G14" s="57">
        <v>0</v>
      </c>
      <c r="H14" s="57">
        <v>0</v>
      </c>
      <c r="I14" s="57">
        <v>43</v>
      </c>
      <c r="J14" s="57">
        <v>46</v>
      </c>
      <c r="K14" s="57">
        <v>46</v>
      </c>
      <c r="L14" s="58">
        <f t="shared" si="0"/>
        <v>221</v>
      </c>
      <c r="M14" s="48">
        <f t="shared" si="1"/>
        <v>0</v>
      </c>
      <c r="N14" s="49">
        <f t="shared" si="2"/>
        <v>221</v>
      </c>
    </row>
    <row r="15" spans="1:14" x14ac:dyDescent="0.25">
      <c r="A15" s="52" t="s">
        <v>107</v>
      </c>
      <c r="B15" s="37" t="s">
        <v>108</v>
      </c>
      <c r="C15" s="53">
        <v>2008</v>
      </c>
      <c r="D15" s="38" t="s">
        <v>55</v>
      </c>
      <c r="E15" s="39">
        <v>34</v>
      </c>
      <c r="F15" s="53">
        <v>37</v>
      </c>
      <c r="G15" s="39">
        <v>40</v>
      </c>
      <c r="H15" s="39">
        <v>0</v>
      </c>
      <c r="I15" s="39">
        <v>31</v>
      </c>
      <c r="J15" s="39">
        <v>31</v>
      </c>
      <c r="K15" s="39">
        <v>39</v>
      </c>
      <c r="L15" s="54">
        <f t="shared" si="0"/>
        <v>212</v>
      </c>
      <c r="M15" s="41">
        <f t="shared" si="1"/>
        <v>0</v>
      </c>
      <c r="N15" s="42">
        <f t="shared" si="2"/>
        <v>212</v>
      </c>
    </row>
    <row r="16" spans="1:14" x14ac:dyDescent="0.25">
      <c r="A16" s="50" t="s">
        <v>109</v>
      </c>
      <c r="B16" s="9" t="s">
        <v>110</v>
      </c>
      <c r="C16" s="10">
        <v>2008</v>
      </c>
      <c r="D16" s="10" t="s">
        <v>66</v>
      </c>
      <c r="E16" s="6">
        <v>39</v>
      </c>
      <c r="F16" s="10">
        <v>0</v>
      </c>
      <c r="G16" s="6">
        <v>0</v>
      </c>
      <c r="H16" s="6">
        <v>47</v>
      </c>
      <c r="I16" s="6">
        <v>39</v>
      </c>
      <c r="J16" s="6">
        <v>43</v>
      </c>
      <c r="K16" s="6">
        <v>43</v>
      </c>
      <c r="L16" s="19">
        <f t="shared" si="0"/>
        <v>211</v>
      </c>
      <c r="M16" s="7">
        <f t="shared" si="1"/>
        <v>0</v>
      </c>
      <c r="N16" s="8">
        <f t="shared" si="2"/>
        <v>211</v>
      </c>
    </row>
    <row r="17" spans="1:14" x14ac:dyDescent="0.25">
      <c r="A17" s="50" t="s">
        <v>111</v>
      </c>
      <c r="B17" s="9" t="s">
        <v>112</v>
      </c>
      <c r="C17" s="10">
        <v>2008</v>
      </c>
      <c r="D17" s="10" t="s">
        <v>66</v>
      </c>
      <c r="E17" s="6">
        <v>48</v>
      </c>
      <c r="F17" s="10">
        <v>0</v>
      </c>
      <c r="G17" s="6">
        <v>0</v>
      </c>
      <c r="H17" s="6">
        <v>45</v>
      </c>
      <c r="I17" s="6">
        <v>49</v>
      </c>
      <c r="J17" s="6">
        <v>49</v>
      </c>
      <c r="K17" s="6">
        <v>0</v>
      </c>
      <c r="L17" s="19">
        <f t="shared" si="0"/>
        <v>191</v>
      </c>
      <c r="M17" s="7">
        <f t="shared" si="1"/>
        <v>0</v>
      </c>
      <c r="N17" s="8">
        <f t="shared" si="2"/>
        <v>191</v>
      </c>
    </row>
    <row r="18" spans="1:14" x14ac:dyDescent="0.25">
      <c r="A18" s="50" t="s">
        <v>113</v>
      </c>
      <c r="B18" s="9" t="s">
        <v>114</v>
      </c>
      <c r="C18" s="10">
        <v>2008</v>
      </c>
      <c r="D18" s="10" t="s">
        <v>55</v>
      </c>
      <c r="E18" s="6">
        <v>36</v>
      </c>
      <c r="F18" s="10">
        <v>38</v>
      </c>
      <c r="G18" s="6">
        <v>41</v>
      </c>
      <c r="H18" s="6">
        <v>40</v>
      </c>
      <c r="I18" s="6">
        <v>0</v>
      </c>
      <c r="J18" s="6">
        <v>35</v>
      </c>
      <c r="K18" s="6">
        <v>0</v>
      </c>
      <c r="L18" s="19">
        <f t="shared" si="0"/>
        <v>190</v>
      </c>
      <c r="M18" s="7">
        <f t="shared" si="1"/>
        <v>0</v>
      </c>
      <c r="N18" s="8">
        <f t="shared" si="2"/>
        <v>190</v>
      </c>
    </row>
    <row r="19" spans="1:14" x14ac:dyDescent="0.25">
      <c r="A19" s="50" t="s">
        <v>115</v>
      </c>
      <c r="B19" s="9" t="s">
        <v>116</v>
      </c>
      <c r="C19" s="10">
        <v>2008</v>
      </c>
      <c r="D19" s="10" t="s">
        <v>66</v>
      </c>
      <c r="E19" s="6">
        <v>45</v>
      </c>
      <c r="F19" s="10">
        <v>0</v>
      </c>
      <c r="G19" s="6">
        <v>0</v>
      </c>
      <c r="H19" s="6">
        <v>48</v>
      </c>
      <c r="I19" s="6">
        <v>47</v>
      </c>
      <c r="J19" s="6">
        <v>0</v>
      </c>
      <c r="K19" s="6">
        <v>48</v>
      </c>
      <c r="L19" s="19">
        <f t="shared" si="0"/>
        <v>188</v>
      </c>
      <c r="M19" s="7">
        <f t="shared" si="1"/>
        <v>0</v>
      </c>
      <c r="N19" s="8">
        <f t="shared" si="2"/>
        <v>188</v>
      </c>
    </row>
    <row r="20" spans="1:14" x14ac:dyDescent="0.25">
      <c r="A20" s="50" t="s">
        <v>117</v>
      </c>
      <c r="B20" s="9" t="s">
        <v>118</v>
      </c>
      <c r="C20" s="10">
        <v>2008</v>
      </c>
      <c r="D20" s="5" t="s">
        <v>66</v>
      </c>
      <c r="E20" s="6">
        <v>33</v>
      </c>
      <c r="F20" s="10">
        <v>42</v>
      </c>
      <c r="G20" s="6">
        <v>0</v>
      </c>
      <c r="H20" s="6">
        <v>39</v>
      </c>
      <c r="I20" s="6">
        <v>33</v>
      </c>
      <c r="J20" s="6">
        <v>38</v>
      </c>
      <c r="K20" s="6">
        <v>0</v>
      </c>
      <c r="L20" s="19">
        <f t="shared" si="0"/>
        <v>185</v>
      </c>
      <c r="M20" s="7">
        <f t="shared" si="1"/>
        <v>0</v>
      </c>
      <c r="N20" s="8">
        <f t="shared" si="2"/>
        <v>185</v>
      </c>
    </row>
    <row r="21" spans="1:14" x14ac:dyDescent="0.25">
      <c r="A21" s="50" t="s">
        <v>119</v>
      </c>
      <c r="B21" s="9" t="s">
        <v>120</v>
      </c>
      <c r="C21" s="10">
        <v>2008</v>
      </c>
      <c r="D21" s="10" t="s">
        <v>66</v>
      </c>
      <c r="E21" s="6">
        <v>37</v>
      </c>
      <c r="F21" s="10">
        <v>39</v>
      </c>
      <c r="G21" s="6">
        <v>0</v>
      </c>
      <c r="H21" s="6">
        <v>35</v>
      </c>
      <c r="I21" s="6">
        <v>36</v>
      </c>
      <c r="J21" s="6">
        <v>32</v>
      </c>
      <c r="K21" s="6">
        <v>0</v>
      </c>
      <c r="L21" s="19">
        <f t="shared" si="0"/>
        <v>179</v>
      </c>
      <c r="M21" s="7">
        <f t="shared" si="1"/>
        <v>0</v>
      </c>
      <c r="N21" s="8">
        <f t="shared" si="2"/>
        <v>179</v>
      </c>
    </row>
    <row r="22" spans="1:14" x14ac:dyDescent="0.25">
      <c r="A22" s="50" t="s">
        <v>121</v>
      </c>
      <c r="B22" s="9" t="s">
        <v>122</v>
      </c>
      <c r="C22" s="10">
        <v>2008</v>
      </c>
      <c r="D22" s="10" t="s">
        <v>66</v>
      </c>
      <c r="E22" s="6">
        <v>40</v>
      </c>
      <c r="F22" s="10">
        <v>44</v>
      </c>
      <c r="G22" s="6">
        <v>0</v>
      </c>
      <c r="H22" s="6">
        <v>0</v>
      </c>
      <c r="I22" s="6">
        <v>34</v>
      </c>
      <c r="J22" s="6">
        <v>41</v>
      </c>
      <c r="K22" s="6">
        <v>0</v>
      </c>
      <c r="L22" s="19">
        <f t="shared" si="0"/>
        <v>159</v>
      </c>
      <c r="M22" s="7">
        <f t="shared" si="1"/>
        <v>0</v>
      </c>
      <c r="N22" s="8">
        <f t="shared" si="2"/>
        <v>159</v>
      </c>
    </row>
    <row r="23" spans="1:14" x14ac:dyDescent="0.25">
      <c r="A23" s="50" t="s">
        <v>123</v>
      </c>
      <c r="B23" s="9" t="s">
        <v>124</v>
      </c>
      <c r="C23" s="10">
        <v>2008</v>
      </c>
      <c r="D23" s="10" t="s">
        <v>26</v>
      </c>
      <c r="E23" s="6">
        <v>31</v>
      </c>
      <c r="F23" s="10">
        <v>0</v>
      </c>
      <c r="G23" s="6">
        <v>0</v>
      </c>
      <c r="H23" s="6">
        <v>46</v>
      </c>
      <c r="I23" s="6">
        <v>38</v>
      </c>
      <c r="J23" s="6">
        <v>37</v>
      </c>
      <c r="K23" s="6">
        <v>0</v>
      </c>
      <c r="L23" s="19">
        <f t="shared" si="0"/>
        <v>152</v>
      </c>
      <c r="M23" s="7">
        <f t="shared" si="1"/>
        <v>0</v>
      </c>
      <c r="N23" s="8">
        <f t="shared" si="2"/>
        <v>152</v>
      </c>
    </row>
    <row r="24" spans="1:14" x14ac:dyDescent="0.25">
      <c r="A24" s="50" t="s">
        <v>125</v>
      </c>
      <c r="B24" s="9" t="s">
        <v>126</v>
      </c>
      <c r="C24" s="10">
        <v>2008</v>
      </c>
      <c r="D24" s="10" t="s">
        <v>23</v>
      </c>
      <c r="E24" s="6">
        <v>0</v>
      </c>
      <c r="F24" s="10">
        <v>36</v>
      </c>
      <c r="G24" s="6">
        <v>0</v>
      </c>
      <c r="H24" s="6">
        <v>0</v>
      </c>
      <c r="I24" s="6">
        <v>32</v>
      </c>
      <c r="J24" s="6">
        <v>33</v>
      </c>
      <c r="K24" s="6">
        <v>42</v>
      </c>
      <c r="L24" s="19">
        <f t="shared" si="0"/>
        <v>143</v>
      </c>
      <c r="M24" s="7">
        <f t="shared" si="1"/>
        <v>0</v>
      </c>
      <c r="N24" s="8">
        <f t="shared" si="2"/>
        <v>143</v>
      </c>
    </row>
    <row r="25" spans="1:14" x14ac:dyDescent="0.25">
      <c r="A25" s="50" t="s">
        <v>127</v>
      </c>
      <c r="B25" s="9" t="s">
        <v>128</v>
      </c>
      <c r="C25" s="10">
        <v>2008</v>
      </c>
      <c r="D25" s="5" t="s">
        <v>66</v>
      </c>
      <c r="E25" s="6">
        <v>42</v>
      </c>
      <c r="F25" s="10">
        <v>0</v>
      </c>
      <c r="G25" s="6">
        <v>0</v>
      </c>
      <c r="H25" s="6">
        <v>0</v>
      </c>
      <c r="I25" s="6">
        <v>42</v>
      </c>
      <c r="J25" s="6">
        <v>40</v>
      </c>
      <c r="K25" s="6">
        <v>0</v>
      </c>
      <c r="L25" s="19">
        <f t="shared" si="0"/>
        <v>124</v>
      </c>
      <c r="M25" s="7">
        <f t="shared" si="1"/>
        <v>0</v>
      </c>
      <c r="N25" s="8">
        <f t="shared" si="2"/>
        <v>124</v>
      </c>
    </row>
    <row r="26" spans="1:14" x14ac:dyDescent="0.25">
      <c r="A26" s="50" t="s">
        <v>129</v>
      </c>
      <c r="B26" s="9" t="s">
        <v>130</v>
      </c>
      <c r="C26" s="10">
        <v>2008</v>
      </c>
      <c r="D26" s="10" t="s">
        <v>23</v>
      </c>
      <c r="E26" s="6">
        <v>30</v>
      </c>
      <c r="F26" s="10">
        <v>0</v>
      </c>
      <c r="G26" s="6">
        <v>46</v>
      </c>
      <c r="H26" s="6">
        <v>0</v>
      </c>
      <c r="I26" s="6">
        <v>0</v>
      </c>
      <c r="J26" s="6">
        <v>0</v>
      </c>
      <c r="K26" s="6">
        <v>0</v>
      </c>
      <c r="L26" s="19">
        <f t="shared" si="0"/>
        <v>76</v>
      </c>
      <c r="M26" s="7">
        <f t="shared" si="1"/>
        <v>0</v>
      </c>
      <c r="N26" s="8">
        <f t="shared" si="2"/>
        <v>76</v>
      </c>
    </row>
    <row r="27" spans="1:14" x14ac:dyDescent="0.25">
      <c r="A27" s="51"/>
      <c r="B27" s="51"/>
    </row>
  </sheetData>
  <mergeCells count="6">
    <mergeCell ref="N3:N4"/>
    <mergeCell ref="A3:A4"/>
    <mergeCell ref="C3:C4"/>
    <mergeCell ref="D3:D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Chłopcy kl 4 2009</vt:lpstr>
      <vt:lpstr>Chłopcy klasa 4 2008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2019-06-14T18:42:06Z</dcterms:modified>
</cp:coreProperties>
</file>