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ziewczęta kl 4 2009" sheetId="1" r:id="rId1"/>
    <sheet name="Dziewczęta kl 4 2008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M21" i="2" l="1"/>
  <c r="L21" i="2"/>
  <c r="N21" i="2" s="1"/>
  <c r="M20" i="2"/>
  <c r="L20" i="2"/>
  <c r="N20" i="2" s="1"/>
  <c r="M19" i="2"/>
  <c r="L19" i="2"/>
  <c r="N19" i="2" s="1"/>
  <c r="N18" i="2"/>
  <c r="M18" i="2"/>
  <c r="L18" i="2"/>
  <c r="M17" i="2"/>
  <c r="N17" i="2" s="1"/>
  <c r="L17" i="2"/>
  <c r="M16" i="2"/>
  <c r="L16" i="2"/>
  <c r="N16" i="2" s="1"/>
  <c r="M15" i="2"/>
  <c r="L15" i="2"/>
  <c r="N15" i="2" s="1"/>
  <c r="N14" i="2"/>
  <c r="M14" i="2"/>
  <c r="L14" i="2"/>
  <c r="M13" i="2"/>
  <c r="N13" i="2" s="1"/>
  <c r="L13" i="2"/>
  <c r="M12" i="2"/>
  <c r="L12" i="2"/>
  <c r="N12" i="2" s="1"/>
  <c r="M11" i="2"/>
  <c r="L11" i="2"/>
  <c r="N11" i="2" s="1"/>
  <c r="N10" i="2"/>
  <c r="M10" i="2"/>
  <c r="L10" i="2"/>
  <c r="M9" i="2"/>
  <c r="N9" i="2" s="1"/>
  <c r="L9" i="2"/>
  <c r="M8" i="2"/>
  <c r="L8" i="2"/>
  <c r="N8" i="2" s="1"/>
  <c r="M7" i="2"/>
  <c r="L7" i="2"/>
  <c r="N7" i="2" s="1"/>
  <c r="N6" i="2"/>
  <c r="M6" i="2"/>
  <c r="L6" i="2"/>
  <c r="M5" i="2"/>
  <c r="N5" i="2" s="1"/>
  <c r="L5" i="2"/>
  <c r="M4" i="2"/>
  <c r="L4" i="2"/>
  <c r="N4" i="2" s="1"/>
  <c r="M3" i="2"/>
  <c r="L3" i="2"/>
  <c r="N3" i="2" s="1"/>
  <c r="M33" i="1" l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5" i="1"/>
  <c r="L15" i="1"/>
  <c r="M16" i="1"/>
  <c r="L16" i="1"/>
  <c r="M14" i="1"/>
  <c r="L14" i="1"/>
  <c r="M12" i="1"/>
  <c r="L12" i="1"/>
  <c r="M13" i="1"/>
  <c r="L13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N7" i="1" l="1"/>
  <c r="N11" i="1"/>
  <c r="N22" i="1"/>
  <c r="N24" i="1"/>
  <c r="N26" i="1"/>
  <c r="N28" i="1"/>
  <c r="N30" i="1"/>
  <c r="N32" i="1"/>
  <c r="N4" i="1"/>
  <c r="N15" i="1"/>
  <c r="N17" i="1"/>
  <c r="N29" i="1"/>
  <c r="N12" i="1"/>
  <c r="N20" i="1"/>
  <c r="N6" i="1"/>
  <c r="N8" i="1"/>
  <c r="N10" i="1"/>
  <c r="N13" i="1"/>
  <c r="N23" i="1"/>
  <c r="N27" i="1"/>
  <c r="N33" i="1"/>
  <c r="N16" i="1"/>
  <c r="N31" i="1"/>
  <c r="N9" i="1"/>
  <c r="N18" i="1"/>
  <c r="N25" i="1"/>
  <c r="N5" i="1"/>
  <c r="N14" i="1"/>
  <c r="N19" i="1"/>
  <c r="N21" i="1"/>
</calcChain>
</file>

<file path=xl/sharedStrings.xml><?xml version="1.0" encoding="utf-8"?>
<sst xmlns="http://schemas.openxmlformats.org/spreadsheetml/2006/main" count="186" uniqueCount="130">
  <si>
    <t>Lp.</t>
  </si>
  <si>
    <t>Imię i Nazwisko</t>
  </si>
  <si>
    <t>rok ur.</t>
  </si>
  <si>
    <t>Szkoła</t>
  </si>
  <si>
    <t>16.10.18</t>
  </si>
  <si>
    <t>7.11.18</t>
  </si>
  <si>
    <t>29.11</t>
  </si>
  <si>
    <t>25.01</t>
  </si>
  <si>
    <t>15.03</t>
  </si>
  <si>
    <t>3.04</t>
  </si>
  <si>
    <t>14.06</t>
  </si>
  <si>
    <t>SUMA</t>
  </si>
  <si>
    <t>NAJSŁ.          WYNIK</t>
  </si>
  <si>
    <t>WYNIK</t>
  </si>
  <si>
    <t>100 dow.</t>
  </si>
  <si>
    <t>100 grzb.</t>
  </si>
  <si>
    <t>100 klas.</t>
  </si>
  <si>
    <t>50 mot.</t>
  </si>
  <si>
    <t>50 dow.</t>
  </si>
  <si>
    <t>200 dow.</t>
  </si>
  <si>
    <t>100 zm.</t>
  </si>
  <si>
    <t>1</t>
  </si>
  <si>
    <t>Pola Gietka</t>
  </si>
  <si>
    <t>SP 56</t>
  </si>
  <si>
    <t>2</t>
  </si>
  <si>
    <t>Wiktoria Grzelak</t>
  </si>
  <si>
    <t>CMS</t>
  </si>
  <si>
    <t>3</t>
  </si>
  <si>
    <t>Lena Leszczewska</t>
  </si>
  <si>
    <t>4</t>
  </si>
  <si>
    <t>Anastazja Godlewska</t>
  </si>
  <si>
    <t>5</t>
  </si>
  <si>
    <t>Dominika Włodarczyk</t>
  </si>
  <si>
    <t>6</t>
  </si>
  <si>
    <t>Maja Zdanowicz</t>
  </si>
  <si>
    <t>CKS</t>
  </si>
  <si>
    <t>7</t>
  </si>
  <si>
    <t>Michalina Staszek</t>
  </si>
  <si>
    <t>8</t>
  </si>
  <si>
    <t>Łucja Gurbin</t>
  </si>
  <si>
    <t>SP 51</t>
  </si>
  <si>
    <t>9</t>
  </si>
  <si>
    <t>Wiktoria Lemierz</t>
  </si>
  <si>
    <t>10</t>
  </si>
  <si>
    <t>Oliwia Połeć</t>
  </si>
  <si>
    <t>Martyna Ćwirko</t>
  </si>
  <si>
    <t>12</t>
  </si>
  <si>
    <t>Maja Krymowska</t>
  </si>
  <si>
    <t>13</t>
  </si>
  <si>
    <t>Hanna Niciejewska</t>
  </si>
  <si>
    <t>14</t>
  </si>
  <si>
    <t>Wiktoria Michalska</t>
  </si>
  <si>
    <t>15</t>
  </si>
  <si>
    <t>Maja Kowalska</t>
  </si>
  <si>
    <t>Iga Kłoda</t>
  </si>
  <si>
    <t>17</t>
  </si>
  <si>
    <t>Wiktoria Polak</t>
  </si>
  <si>
    <t>18</t>
  </si>
  <si>
    <t>Laura Lebioda</t>
  </si>
  <si>
    <t>19</t>
  </si>
  <si>
    <t>Hanna Zbaracka</t>
  </si>
  <si>
    <t>20</t>
  </si>
  <si>
    <t>Zofia Wojciechowska</t>
  </si>
  <si>
    <t>21</t>
  </si>
  <si>
    <t>Maja Janeczko</t>
  </si>
  <si>
    <t>22</t>
  </si>
  <si>
    <t>Amelia Prociak</t>
  </si>
  <si>
    <t>23</t>
  </si>
  <si>
    <t>Izabella Stawarz</t>
  </si>
  <si>
    <t>24</t>
  </si>
  <si>
    <t>Magdalena Kaszubska</t>
  </si>
  <si>
    <t>25</t>
  </si>
  <si>
    <t>Martyna Bęgowska</t>
  </si>
  <si>
    <t>26</t>
  </si>
  <si>
    <t>Emilia Pijewska</t>
  </si>
  <si>
    <t>27</t>
  </si>
  <si>
    <t>Róża Dziedzic</t>
  </si>
  <si>
    <t>28</t>
  </si>
  <si>
    <t>Natalia Łaniucha</t>
  </si>
  <si>
    <t>29</t>
  </si>
  <si>
    <t>Lena Pawłowska</t>
  </si>
  <si>
    <t>30</t>
  </si>
  <si>
    <t>Kalina Mazurek</t>
  </si>
  <si>
    <t>11</t>
  </si>
  <si>
    <t>16</t>
  </si>
  <si>
    <t>07.11.18</t>
  </si>
  <si>
    <t>29.11.18</t>
  </si>
  <si>
    <t>25.01.19</t>
  </si>
  <si>
    <t>100 klas</t>
  </si>
  <si>
    <t>50 mot</t>
  </si>
  <si>
    <t>50 dow</t>
  </si>
  <si>
    <t>200 dow</t>
  </si>
  <si>
    <t>100 zm</t>
  </si>
  <si>
    <t>1.</t>
  </si>
  <si>
    <t>Paulina Prądzińska</t>
  </si>
  <si>
    <t>2.</t>
  </si>
  <si>
    <t>Wiktoria Żemojdzin</t>
  </si>
  <si>
    <t>3.</t>
  </si>
  <si>
    <t>Zofia Kulec</t>
  </si>
  <si>
    <t>4.</t>
  </si>
  <si>
    <t>Apolonia Dopierała</t>
  </si>
  <si>
    <t>5.</t>
  </si>
  <si>
    <t>Inga Roszak</t>
  </si>
  <si>
    <t>6.</t>
  </si>
  <si>
    <t>Maja Błaszczak</t>
  </si>
  <si>
    <t>7.</t>
  </si>
  <si>
    <t>Wiktoria Pultyn</t>
  </si>
  <si>
    <t>8.</t>
  </si>
  <si>
    <t>Nikola Adaśko</t>
  </si>
  <si>
    <t>9.</t>
  </si>
  <si>
    <t>Olga Krasucka</t>
  </si>
  <si>
    <t>10.</t>
  </si>
  <si>
    <t>Maja Misztal</t>
  </si>
  <si>
    <t>11.</t>
  </si>
  <si>
    <t>Oliwia Thiel</t>
  </si>
  <si>
    <t>14.</t>
  </si>
  <si>
    <t>Marta Gębicz</t>
  </si>
  <si>
    <t>12.</t>
  </si>
  <si>
    <t>Natalia Bielińska</t>
  </si>
  <si>
    <t>13.</t>
  </si>
  <si>
    <t>Oliwia Dobies</t>
  </si>
  <si>
    <t>Jagoda Wites</t>
  </si>
  <si>
    <t>16.</t>
  </si>
  <si>
    <t>Julia Dąbrowska</t>
  </si>
  <si>
    <t>18.</t>
  </si>
  <si>
    <t>Natalia Domańska</t>
  </si>
  <si>
    <t>17.</t>
  </si>
  <si>
    <t>Martyna Karczewska</t>
  </si>
  <si>
    <t>19.</t>
  </si>
  <si>
    <t>Amelia Wysocka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</si>
</sst>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49" fontId="6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49" fontId="11" fillId="4" borderId="16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Q12" sqref="Q12"/>
    </sheetView>
  </sheetViews>
  <sheetFormatPr defaultRowHeight="15" x14ac:dyDescent="0.25"/>
  <cols>
    <col min="1" max="1" width="6.7109375" customWidth="1"/>
    <col min="2" max="2" width="20" customWidth="1"/>
    <col min="3" max="3" width="8.28515625" bestFit="1" customWidth="1"/>
    <col min="4" max="4" width="8.7109375" bestFit="1" customWidth="1"/>
    <col min="5" max="5" width="7.85546875" bestFit="1" customWidth="1"/>
    <col min="6" max="6" width="8" bestFit="1" customWidth="1"/>
    <col min="7" max="7" width="7.7109375" bestFit="1" customWidth="1"/>
    <col min="8" max="8" width="6.7109375" bestFit="1" customWidth="1"/>
    <col min="9" max="9" width="7" bestFit="1" customWidth="1"/>
    <col min="10" max="10" width="7.85546875" bestFit="1" customWidth="1"/>
    <col min="11" max="11" width="6.85546875" bestFit="1" customWidth="1"/>
    <col min="12" max="12" width="7.140625" bestFit="1" customWidth="1"/>
    <col min="13" max="13" width="6.7109375" customWidth="1"/>
    <col min="14" max="14" width="8.7109375" customWidth="1"/>
  </cols>
  <sheetData>
    <row r="1" spans="1:14" ht="15.75" thickBot="1" x14ac:dyDescent="0.3"/>
    <row r="2" spans="1:14" x14ac:dyDescent="0.25">
      <c r="A2" s="31" t="s">
        <v>0</v>
      </c>
      <c r="B2" s="33" t="s">
        <v>1</v>
      </c>
      <c r="C2" s="35" t="s">
        <v>2</v>
      </c>
      <c r="D2" s="35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37" t="s">
        <v>11</v>
      </c>
      <c r="M2" s="39" t="s">
        <v>12</v>
      </c>
      <c r="N2" s="29" t="s">
        <v>13</v>
      </c>
    </row>
    <row r="3" spans="1:14" ht="15.75" thickBot="1" x14ac:dyDescent="0.3">
      <c r="A3" s="32"/>
      <c r="B3" s="34"/>
      <c r="C3" s="36"/>
      <c r="D3" s="36"/>
      <c r="E3" s="3" t="s">
        <v>14</v>
      </c>
      <c r="F3" s="3" t="s">
        <v>15</v>
      </c>
      <c r="G3" s="4" t="s">
        <v>16</v>
      </c>
      <c r="H3" s="3" t="s">
        <v>17</v>
      </c>
      <c r="I3" s="4" t="s">
        <v>18</v>
      </c>
      <c r="J3" s="3" t="s">
        <v>19</v>
      </c>
      <c r="K3" s="3" t="s">
        <v>20</v>
      </c>
      <c r="L3" s="38"/>
      <c r="M3" s="40"/>
      <c r="N3" s="30"/>
    </row>
    <row r="4" spans="1:14" x14ac:dyDescent="0.25">
      <c r="A4" s="28" t="s">
        <v>21</v>
      </c>
      <c r="B4" s="5" t="s">
        <v>22</v>
      </c>
      <c r="C4" s="6">
        <v>2009</v>
      </c>
      <c r="D4" s="6" t="s">
        <v>23</v>
      </c>
      <c r="E4" s="7">
        <v>50</v>
      </c>
      <c r="F4" s="7">
        <v>50</v>
      </c>
      <c r="G4" s="7">
        <v>50</v>
      </c>
      <c r="H4" s="7">
        <v>49</v>
      </c>
      <c r="I4" s="7">
        <v>50</v>
      </c>
      <c r="J4" s="7">
        <v>50</v>
      </c>
      <c r="K4" s="7">
        <v>50</v>
      </c>
      <c r="L4" s="8">
        <f t="shared" ref="L4:L33" si="0">SUM(E4:K4)</f>
        <v>349</v>
      </c>
      <c r="M4" s="9">
        <f t="shared" ref="M4:M33" si="1">MIN(E4:K4)</f>
        <v>49</v>
      </c>
      <c r="N4" s="10">
        <f t="shared" ref="N4:N33" si="2">L4-M4</f>
        <v>300</v>
      </c>
    </row>
    <row r="5" spans="1:14" x14ac:dyDescent="0.25">
      <c r="A5" s="28" t="s">
        <v>24</v>
      </c>
      <c r="B5" s="11" t="s">
        <v>25</v>
      </c>
      <c r="C5" s="12">
        <v>2009</v>
      </c>
      <c r="D5" s="12" t="s">
        <v>26</v>
      </c>
      <c r="E5" s="13">
        <v>38</v>
      </c>
      <c r="F5" s="13">
        <v>47</v>
      </c>
      <c r="G5" s="13">
        <v>48</v>
      </c>
      <c r="H5" s="13">
        <v>46</v>
      </c>
      <c r="I5" s="13">
        <v>49</v>
      </c>
      <c r="J5" s="13">
        <v>49</v>
      </c>
      <c r="K5" s="13">
        <v>49</v>
      </c>
      <c r="L5" s="14">
        <f t="shared" si="0"/>
        <v>326</v>
      </c>
      <c r="M5" s="15">
        <f t="shared" si="1"/>
        <v>38</v>
      </c>
      <c r="N5" s="16">
        <f t="shared" si="2"/>
        <v>288</v>
      </c>
    </row>
    <row r="6" spans="1:14" x14ac:dyDescent="0.25">
      <c r="A6" s="28" t="s">
        <v>27</v>
      </c>
      <c r="B6" s="11" t="s">
        <v>28</v>
      </c>
      <c r="C6" s="12">
        <v>2009</v>
      </c>
      <c r="D6" s="12" t="s">
        <v>26</v>
      </c>
      <c r="E6" s="13">
        <v>48</v>
      </c>
      <c r="F6" s="13">
        <v>48</v>
      </c>
      <c r="G6" s="13">
        <v>47</v>
      </c>
      <c r="H6" s="13">
        <v>50</v>
      </c>
      <c r="I6" s="13">
        <v>0</v>
      </c>
      <c r="J6" s="13">
        <v>44</v>
      </c>
      <c r="K6" s="13">
        <v>45</v>
      </c>
      <c r="L6" s="14">
        <f t="shared" si="0"/>
        <v>282</v>
      </c>
      <c r="M6" s="15">
        <f t="shared" si="1"/>
        <v>0</v>
      </c>
      <c r="N6" s="16">
        <f t="shared" si="2"/>
        <v>282</v>
      </c>
    </row>
    <row r="7" spans="1:14" x14ac:dyDescent="0.25">
      <c r="A7" s="28" t="s">
        <v>29</v>
      </c>
      <c r="B7" s="17" t="s">
        <v>30</v>
      </c>
      <c r="C7" s="12">
        <v>2009</v>
      </c>
      <c r="D7" s="12" t="s">
        <v>26</v>
      </c>
      <c r="E7" s="13">
        <v>35</v>
      </c>
      <c r="F7" s="13">
        <v>43</v>
      </c>
      <c r="G7" s="13">
        <v>49</v>
      </c>
      <c r="H7" s="13">
        <v>47</v>
      </c>
      <c r="I7" s="13">
        <v>44</v>
      </c>
      <c r="J7" s="13">
        <v>45</v>
      </c>
      <c r="K7" s="13">
        <v>48</v>
      </c>
      <c r="L7" s="14">
        <f t="shared" si="0"/>
        <v>311</v>
      </c>
      <c r="M7" s="15">
        <f t="shared" si="1"/>
        <v>35</v>
      </c>
      <c r="N7" s="16">
        <f t="shared" si="2"/>
        <v>276</v>
      </c>
    </row>
    <row r="8" spans="1:14" x14ac:dyDescent="0.25">
      <c r="A8" s="28" t="s">
        <v>31</v>
      </c>
      <c r="B8" s="17" t="s">
        <v>32</v>
      </c>
      <c r="C8" s="12">
        <v>2009</v>
      </c>
      <c r="D8" s="12" t="s">
        <v>26</v>
      </c>
      <c r="E8" s="13">
        <v>44</v>
      </c>
      <c r="F8" s="13">
        <v>38</v>
      </c>
      <c r="G8" s="13">
        <v>44</v>
      </c>
      <c r="H8" s="13">
        <v>48</v>
      </c>
      <c r="I8" s="13">
        <v>45</v>
      </c>
      <c r="J8" s="13">
        <v>42</v>
      </c>
      <c r="K8" s="13">
        <v>46</v>
      </c>
      <c r="L8" s="14">
        <f t="shared" si="0"/>
        <v>307</v>
      </c>
      <c r="M8" s="15">
        <f t="shared" si="1"/>
        <v>38</v>
      </c>
      <c r="N8" s="16">
        <f t="shared" si="2"/>
        <v>269</v>
      </c>
    </row>
    <row r="9" spans="1:14" x14ac:dyDescent="0.25">
      <c r="A9" s="28" t="s">
        <v>33</v>
      </c>
      <c r="B9" s="11" t="s">
        <v>34</v>
      </c>
      <c r="C9" s="12">
        <v>2009</v>
      </c>
      <c r="D9" s="12" t="s">
        <v>35</v>
      </c>
      <c r="E9" s="13">
        <v>49</v>
      </c>
      <c r="F9" s="13">
        <v>36</v>
      </c>
      <c r="G9" s="13">
        <v>0</v>
      </c>
      <c r="H9" s="13">
        <v>45</v>
      </c>
      <c r="I9" s="13">
        <v>41</v>
      </c>
      <c r="J9" s="13">
        <v>43</v>
      </c>
      <c r="K9" s="13">
        <v>38</v>
      </c>
      <c r="L9" s="18">
        <f t="shared" si="0"/>
        <v>252</v>
      </c>
      <c r="M9" s="15">
        <f t="shared" si="1"/>
        <v>0</v>
      </c>
      <c r="N9" s="16">
        <f t="shared" si="2"/>
        <v>252</v>
      </c>
    </row>
    <row r="10" spans="1:14" x14ac:dyDescent="0.25">
      <c r="A10" s="28" t="s">
        <v>36</v>
      </c>
      <c r="B10" s="17" t="s">
        <v>37</v>
      </c>
      <c r="C10" s="12">
        <v>2009</v>
      </c>
      <c r="D10" s="12" t="s">
        <v>23</v>
      </c>
      <c r="E10" s="13">
        <v>45</v>
      </c>
      <c r="F10" s="13">
        <v>40</v>
      </c>
      <c r="G10" s="13">
        <v>39</v>
      </c>
      <c r="H10" s="13">
        <v>41</v>
      </c>
      <c r="I10" s="13">
        <v>30</v>
      </c>
      <c r="J10" s="13">
        <v>31</v>
      </c>
      <c r="K10" s="13">
        <v>40</v>
      </c>
      <c r="L10" s="18">
        <f t="shared" si="0"/>
        <v>266</v>
      </c>
      <c r="M10" s="15">
        <f t="shared" si="1"/>
        <v>30</v>
      </c>
      <c r="N10" s="16">
        <f t="shared" si="2"/>
        <v>236</v>
      </c>
    </row>
    <row r="11" spans="1:14" x14ac:dyDescent="0.25">
      <c r="A11" s="28" t="s">
        <v>38</v>
      </c>
      <c r="B11" s="11" t="s">
        <v>39</v>
      </c>
      <c r="C11" s="12">
        <v>2009</v>
      </c>
      <c r="D11" s="12" t="s">
        <v>40</v>
      </c>
      <c r="E11" s="13">
        <v>42</v>
      </c>
      <c r="F11" s="13">
        <v>29</v>
      </c>
      <c r="G11" s="13">
        <v>38</v>
      </c>
      <c r="H11" s="13">
        <v>35</v>
      </c>
      <c r="I11" s="13">
        <v>47</v>
      </c>
      <c r="J11" s="13">
        <v>39</v>
      </c>
      <c r="K11" s="13">
        <v>33</v>
      </c>
      <c r="L11" s="18">
        <f t="shared" si="0"/>
        <v>263</v>
      </c>
      <c r="M11" s="15">
        <f t="shared" si="1"/>
        <v>29</v>
      </c>
      <c r="N11" s="16">
        <f t="shared" si="2"/>
        <v>234</v>
      </c>
    </row>
    <row r="12" spans="1:14" x14ac:dyDescent="0.25">
      <c r="A12" s="28" t="s">
        <v>41</v>
      </c>
      <c r="B12" s="11" t="s">
        <v>44</v>
      </c>
      <c r="C12" s="12">
        <v>2009</v>
      </c>
      <c r="D12" s="12" t="s">
        <v>35</v>
      </c>
      <c r="E12" s="13">
        <v>43</v>
      </c>
      <c r="F12" s="13">
        <v>49</v>
      </c>
      <c r="G12" s="13">
        <v>0</v>
      </c>
      <c r="H12" s="13">
        <v>0</v>
      </c>
      <c r="I12" s="13">
        <v>48</v>
      </c>
      <c r="J12" s="13">
        <v>48</v>
      </c>
      <c r="K12" s="13">
        <v>44</v>
      </c>
      <c r="L12" s="18">
        <f>SUM(E12:K12)</f>
        <v>232</v>
      </c>
      <c r="M12" s="15">
        <f>MIN(E12:K12)</f>
        <v>0</v>
      </c>
      <c r="N12" s="16">
        <f>L12-M12</f>
        <v>232</v>
      </c>
    </row>
    <row r="13" spans="1:14" ht="15.75" thickBot="1" x14ac:dyDescent="0.3">
      <c r="A13" s="75" t="s">
        <v>43</v>
      </c>
      <c r="B13" s="76" t="s">
        <v>42</v>
      </c>
      <c r="C13" s="23">
        <v>2009</v>
      </c>
      <c r="D13" s="23" t="s">
        <v>26</v>
      </c>
      <c r="E13" s="24">
        <v>37</v>
      </c>
      <c r="F13" s="24">
        <v>37</v>
      </c>
      <c r="G13" s="24">
        <v>36</v>
      </c>
      <c r="H13" s="24">
        <v>42</v>
      </c>
      <c r="I13" s="24">
        <v>32</v>
      </c>
      <c r="J13" s="24">
        <v>38</v>
      </c>
      <c r="K13" s="24">
        <v>42</v>
      </c>
      <c r="L13" s="77">
        <f t="shared" si="0"/>
        <v>264</v>
      </c>
      <c r="M13" s="26">
        <f t="shared" si="1"/>
        <v>32</v>
      </c>
      <c r="N13" s="27">
        <f t="shared" si="2"/>
        <v>232</v>
      </c>
    </row>
    <row r="14" spans="1:14" x14ac:dyDescent="0.25">
      <c r="A14" s="70" t="s">
        <v>83</v>
      </c>
      <c r="B14" s="71" t="s">
        <v>45</v>
      </c>
      <c r="C14" s="72">
        <v>2009</v>
      </c>
      <c r="D14" s="72" t="s">
        <v>35</v>
      </c>
      <c r="E14" s="63">
        <v>47</v>
      </c>
      <c r="F14" s="63">
        <v>46</v>
      </c>
      <c r="G14" s="63">
        <v>0</v>
      </c>
      <c r="H14" s="63">
        <v>43</v>
      </c>
      <c r="I14" s="63">
        <v>0</v>
      </c>
      <c r="J14" s="63">
        <v>47</v>
      </c>
      <c r="K14" s="63">
        <v>47</v>
      </c>
      <c r="L14" s="73">
        <f t="shared" si="0"/>
        <v>230</v>
      </c>
      <c r="M14" s="65">
        <f t="shared" si="1"/>
        <v>0</v>
      </c>
      <c r="N14" s="74">
        <f t="shared" si="2"/>
        <v>230</v>
      </c>
    </row>
    <row r="15" spans="1:14" x14ac:dyDescent="0.25">
      <c r="A15" s="28" t="s">
        <v>46</v>
      </c>
      <c r="B15" s="20" t="s">
        <v>49</v>
      </c>
      <c r="C15" s="19">
        <v>2009</v>
      </c>
      <c r="D15" s="19" t="s">
        <v>26</v>
      </c>
      <c r="E15" s="13">
        <v>28</v>
      </c>
      <c r="F15" s="13">
        <v>28</v>
      </c>
      <c r="G15" s="13">
        <v>37</v>
      </c>
      <c r="H15" s="13">
        <v>38</v>
      </c>
      <c r="I15" s="13">
        <v>34</v>
      </c>
      <c r="J15" s="13">
        <v>40</v>
      </c>
      <c r="K15" s="13">
        <v>43</v>
      </c>
      <c r="L15" s="14">
        <f>SUM(E15:K15)</f>
        <v>248</v>
      </c>
      <c r="M15" s="15">
        <f>MIN(E15:K15)</f>
        <v>28</v>
      </c>
      <c r="N15" s="16">
        <f>L15-M15</f>
        <v>220</v>
      </c>
    </row>
    <row r="16" spans="1:14" x14ac:dyDescent="0.25">
      <c r="A16" s="28" t="s">
        <v>48</v>
      </c>
      <c r="B16" s="20" t="s">
        <v>47</v>
      </c>
      <c r="C16" s="19">
        <v>2009</v>
      </c>
      <c r="D16" s="19" t="s">
        <v>40</v>
      </c>
      <c r="E16" s="13">
        <v>31</v>
      </c>
      <c r="F16" s="13">
        <v>33</v>
      </c>
      <c r="G16" s="13">
        <v>40</v>
      </c>
      <c r="H16" s="13">
        <v>40</v>
      </c>
      <c r="I16" s="13">
        <v>35</v>
      </c>
      <c r="J16" s="13">
        <v>37</v>
      </c>
      <c r="K16" s="13">
        <v>35</v>
      </c>
      <c r="L16" s="18">
        <f t="shared" si="0"/>
        <v>251</v>
      </c>
      <c r="M16" s="15">
        <f t="shared" si="1"/>
        <v>31</v>
      </c>
      <c r="N16" s="16">
        <f t="shared" si="2"/>
        <v>220</v>
      </c>
    </row>
    <row r="17" spans="1:14" x14ac:dyDescent="0.25">
      <c r="A17" s="28" t="s">
        <v>50</v>
      </c>
      <c r="B17" s="17" t="s">
        <v>51</v>
      </c>
      <c r="C17" s="19">
        <v>2009</v>
      </c>
      <c r="D17" s="19" t="s">
        <v>40</v>
      </c>
      <c r="E17" s="13">
        <v>36</v>
      </c>
      <c r="F17" s="21">
        <v>41</v>
      </c>
      <c r="G17" s="21">
        <v>34</v>
      </c>
      <c r="H17" s="21">
        <v>39</v>
      </c>
      <c r="I17" s="21">
        <v>40</v>
      </c>
      <c r="J17" s="21">
        <v>28</v>
      </c>
      <c r="K17" s="21">
        <v>0</v>
      </c>
      <c r="L17" s="14">
        <f t="shared" si="0"/>
        <v>218</v>
      </c>
      <c r="M17" s="15">
        <f t="shared" si="1"/>
        <v>0</v>
      </c>
      <c r="N17" s="16">
        <f t="shared" si="2"/>
        <v>218</v>
      </c>
    </row>
    <row r="18" spans="1:14" x14ac:dyDescent="0.25">
      <c r="A18" s="28" t="s">
        <v>52</v>
      </c>
      <c r="B18" s="20" t="s">
        <v>53</v>
      </c>
      <c r="C18" s="19">
        <v>2009</v>
      </c>
      <c r="D18" s="19" t="s">
        <v>26</v>
      </c>
      <c r="E18" s="13">
        <v>32</v>
      </c>
      <c r="F18" s="21">
        <v>35</v>
      </c>
      <c r="G18" s="21">
        <v>46</v>
      </c>
      <c r="H18" s="21">
        <v>31</v>
      </c>
      <c r="I18" s="21">
        <v>37</v>
      </c>
      <c r="J18" s="21">
        <v>33</v>
      </c>
      <c r="K18" s="21">
        <v>34</v>
      </c>
      <c r="L18" s="14">
        <f t="shared" si="0"/>
        <v>248</v>
      </c>
      <c r="M18" s="15">
        <f t="shared" si="1"/>
        <v>31</v>
      </c>
      <c r="N18" s="16">
        <f t="shared" si="2"/>
        <v>217</v>
      </c>
    </row>
    <row r="19" spans="1:14" x14ac:dyDescent="0.25">
      <c r="A19" s="28" t="s">
        <v>84</v>
      </c>
      <c r="B19" s="11" t="s">
        <v>54</v>
      </c>
      <c r="C19" s="12">
        <v>2009</v>
      </c>
      <c r="D19" s="12" t="s">
        <v>26</v>
      </c>
      <c r="E19" s="13">
        <v>46</v>
      </c>
      <c r="F19" s="13">
        <v>45</v>
      </c>
      <c r="G19" s="13">
        <v>41</v>
      </c>
      <c r="H19" s="13">
        <v>0</v>
      </c>
      <c r="I19" s="13">
        <v>43</v>
      </c>
      <c r="J19" s="13">
        <v>41</v>
      </c>
      <c r="K19" s="13">
        <v>0</v>
      </c>
      <c r="L19" s="14">
        <f t="shared" si="0"/>
        <v>216</v>
      </c>
      <c r="M19" s="15">
        <f t="shared" si="1"/>
        <v>0</v>
      </c>
      <c r="N19" s="16">
        <f t="shared" si="2"/>
        <v>216</v>
      </c>
    </row>
    <row r="20" spans="1:14" x14ac:dyDescent="0.25">
      <c r="A20" s="28" t="s">
        <v>55</v>
      </c>
      <c r="B20" s="17" t="s">
        <v>56</v>
      </c>
      <c r="C20" s="19">
        <v>2009</v>
      </c>
      <c r="D20" s="19" t="s">
        <v>40</v>
      </c>
      <c r="E20" s="13">
        <v>41</v>
      </c>
      <c r="F20" s="13">
        <v>32</v>
      </c>
      <c r="G20" s="13">
        <v>35</v>
      </c>
      <c r="H20" s="13">
        <v>33</v>
      </c>
      <c r="I20" s="13">
        <v>39</v>
      </c>
      <c r="J20" s="13">
        <v>30</v>
      </c>
      <c r="K20" s="13">
        <v>36</v>
      </c>
      <c r="L20" s="14">
        <f t="shared" si="0"/>
        <v>246</v>
      </c>
      <c r="M20" s="15">
        <f t="shared" si="1"/>
        <v>30</v>
      </c>
      <c r="N20" s="16">
        <f t="shared" si="2"/>
        <v>216</v>
      </c>
    </row>
    <row r="21" spans="1:14" x14ac:dyDescent="0.25">
      <c r="A21" s="28" t="s">
        <v>57</v>
      </c>
      <c r="B21" s="17" t="s">
        <v>58</v>
      </c>
      <c r="C21" s="19">
        <v>2009</v>
      </c>
      <c r="D21" s="19" t="s">
        <v>40</v>
      </c>
      <c r="E21" s="13">
        <v>33</v>
      </c>
      <c r="F21" s="13">
        <v>30</v>
      </c>
      <c r="G21" s="13">
        <v>42</v>
      </c>
      <c r="H21" s="13">
        <v>27</v>
      </c>
      <c r="I21" s="13">
        <v>33</v>
      </c>
      <c r="J21" s="13">
        <v>32</v>
      </c>
      <c r="K21" s="13">
        <v>37</v>
      </c>
      <c r="L21" s="14">
        <f t="shared" si="0"/>
        <v>234</v>
      </c>
      <c r="M21" s="15">
        <f t="shared" si="1"/>
        <v>27</v>
      </c>
      <c r="N21" s="16">
        <f t="shared" si="2"/>
        <v>207</v>
      </c>
    </row>
    <row r="22" spans="1:14" x14ac:dyDescent="0.25">
      <c r="A22" s="28" t="s">
        <v>59</v>
      </c>
      <c r="B22" s="11" t="s">
        <v>60</v>
      </c>
      <c r="C22" s="19">
        <v>2009</v>
      </c>
      <c r="D22" s="19" t="s">
        <v>35</v>
      </c>
      <c r="E22" s="13">
        <v>40</v>
      </c>
      <c r="F22" s="21">
        <v>42</v>
      </c>
      <c r="G22" s="21">
        <v>0</v>
      </c>
      <c r="H22" s="21">
        <v>0</v>
      </c>
      <c r="I22" s="21">
        <v>38</v>
      </c>
      <c r="J22" s="21">
        <v>34</v>
      </c>
      <c r="K22" s="21">
        <v>41</v>
      </c>
      <c r="L22" s="14">
        <f t="shared" si="0"/>
        <v>195</v>
      </c>
      <c r="M22" s="15">
        <f t="shared" si="1"/>
        <v>0</v>
      </c>
      <c r="N22" s="16">
        <f t="shared" si="2"/>
        <v>195</v>
      </c>
    </row>
    <row r="23" spans="1:14" x14ac:dyDescent="0.25">
      <c r="A23" s="28" t="s">
        <v>61</v>
      </c>
      <c r="B23" s="17" t="s">
        <v>62</v>
      </c>
      <c r="C23" s="19">
        <v>2009</v>
      </c>
      <c r="D23" s="19" t="s">
        <v>35</v>
      </c>
      <c r="E23" s="13">
        <v>34</v>
      </c>
      <c r="F23" s="21">
        <v>39</v>
      </c>
      <c r="G23" s="21">
        <v>0</v>
      </c>
      <c r="H23" s="21">
        <v>44</v>
      </c>
      <c r="I23" s="21">
        <v>36</v>
      </c>
      <c r="J23" s="21">
        <v>36</v>
      </c>
      <c r="K23" s="21">
        <v>0</v>
      </c>
      <c r="L23" s="14">
        <f t="shared" si="0"/>
        <v>189</v>
      </c>
      <c r="M23" s="15">
        <f t="shared" si="1"/>
        <v>0</v>
      </c>
      <c r="N23" s="16">
        <f t="shared" si="2"/>
        <v>189</v>
      </c>
    </row>
    <row r="24" spans="1:14" x14ac:dyDescent="0.25">
      <c r="A24" s="28" t="s">
        <v>63</v>
      </c>
      <c r="B24" s="20" t="s">
        <v>64</v>
      </c>
      <c r="C24" s="19">
        <v>2009</v>
      </c>
      <c r="D24" s="19" t="s">
        <v>26</v>
      </c>
      <c r="E24" s="13">
        <v>22</v>
      </c>
      <c r="F24" s="21">
        <v>0</v>
      </c>
      <c r="G24" s="21">
        <v>45</v>
      </c>
      <c r="H24" s="21">
        <v>34</v>
      </c>
      <c r="I24" s="21">
        <v>42</v>
      </c>
      <c r="J24" s="21">
        <v>35</v>
      </c>
      <c r="K24" s="21">
        <v>0</v>
      </c>
      <c r="L24" s="14">
        <f t="shared" si="0"/>
        <v>178</v>
      </c>
      <c r="M24" s="15">
        <f t="shared" si="1"/>
        <v>0</v>
      </c>
      <c r="N24" s="16">
        <f t="shared" si="2"/>
        <v>178</v>
      </c>
    </row>
    <row r="25" spans="1:14" x14ac:dyDescent="0.25">
      <c r="A25" s="28" t="s">
        <v>65</v>
      </c>
      <c r="B25" s="17" t="s">
        <v>66</v>
      </c>
      <c r="C25" s="19">
        <v>2009</v>
      </c>
      <c r="D25" s="19" t="s">
        <v>26</v>
      </c>
      <c r="E25" s="13">
        <v>24</v>
      </c>
      <c r="F25" s="21">
        <v>26</v>
      </c>
      <c r="G25" s="21">
        <v>0</v>
      </c>
      <c r="H25" s="21">
        <v>28</v>
      </c>
      <c r="I25" s="21">
        <v>28</v>
      </c>
      <c r="J25" s="21">
        <v>26</v>
      </c>
      <c r="K25" s="21">
        <v>39</v>
      </c>
      <c r="L25" s="14">
        <f t="shared" si="0"/>
        <v>171</v>
      </c>
      <c r="M25" s="15">
        <f t="shared" si="1"/>
        <v>0</v>
      </c>
      <c r="N25" s="16">
        <f t="shared" si="2"/>
        <v>171</v>
      </c>
    </row>
    <row r="26" spans="1:14" x14ac:dyDescent="0.25">
      <c r="A26" s="28" t="s">
        <v>67</v>
      </c>
      <c r="B26" s="20" t="s">
        <v>68</v>
      </c>
      <c r="C26" s="19">
        <v>2009</v>
      </c>
      <c r="D26" s="19" t="s">
        <v>23</v>
      </c>
      <c r="E26" s="13">
        <v>27</v>
      </c>
      <c r="F26" s="13">
        <v>31</v>
      </c>
      <c r="G26" s="13">
        <v>43</v>
      </c>
      <c r="H26" s="13">
        <v>32</v>
      </c>
      <c r="I26" s="13">
        <v>0</v>
      </c>
      <c r="J26" s="13">
        <v>27</v>
      </c>
      <c r="K26" s="13">
        <v>0</v>
      </c>
      <c r="L26" s="14">
        <f t="shared" si="0"/>
        <v>160</v>
      </c>
      <c r="M26" s="15">
        <f t="shared" si="1"/>
        <v>0</v>
      </c>
      <c r="N26" s="16">
        <f t="shared" si="2"/>
        <v>160</v>
      </c>
    </row>
    <row r="27" spans="1:14" x14ac:dyDescent="0.25">
      <c r="A27" s="28" t="s">
        <v>69</v>
      </c>
      <c r="B27" s="20" t="s">
        <v>70</v>
      </c>
      <c r="C27" s="19">
        <v>2009</v>
      </c>
      <c r="D27" s="19" t="s">
        <v>35</v>
      </c>
      <c r="E27" s="13">
        <v>29</v>
      </c>
      <c r="F27" s="13">
        <v>34</v>
      </c>
      <c r="G27" s="13">
        <v>0</v>
      </c>
      <c r="H27" s="13">
        <v>37</v>
      </c>
      <c r="I27" s="13">
        <v>29</v>
      </c>
      <c r="J27" s="13">
        <v>29</v>
      </c>
      <c r="K27" s="13">
        <v>0</v>
      </c>
      <c r="L27" s="14">
        <f t="shared" si="0"/>
        <v>158</v>
      </c>
      <c r="M27" s="15">
        <f t="shared" si="1"/>
        <v>0</v>
      </c>
      <c r="N27" s="16">
        <f t="shared" si="2"/>
        <v>158</v>
      </c>
    </row>
    <row r="28" spans="1:14" x14ac:dyDescent="0.25">
      <c r="A28" s="28" t="s">
        <v>71</v>
      </c>
      <c r="B28" s="20" t="s">
        <v>72</v>
      </c>
      <c r="C28" s="19">
        <v>2009</v>
      </c>
      <c r="D28" s="19" t="s">
        <v>40</v>
      </c>
      <c r="E28" s="13">
        <v>23</v>
      </c>
      <c r="F28" s="21">
        <v>25</v>
      </c>
      <c r="G28" s="21">
        <v>0</v>
      </c>
      <c r="H28" s="21">
        <v>30</v>
      </c>
      <c r="I28" s="21">
        <v>31</v>
      </c>
      <c r="J28" s="21">
        <v>0</v>
      </c>
      <c r="K28" s="21">
        <v>32</v>
      </c>
      <c r="L28" s="14">
        <f t="shared" si="0"/>
        <v>141</v>
      </c>
      <c r="M28" s="15">
        <f t="shared" si="1"/>
        <v>0</v>
      </c>
      <c r="N28" s="16">
        <f t="shared" si="2"/>
        <v>141</v>
      </c>
    </row>
    <row r="29" spans="1:14" x14ac:dyDescent="0.25">
      <c r="A29" s="28" t="s">
        <v>73</v>
      </c>
      <c r="B29" s="20" t="s">
        <v>74</v>
      </c>
      <c r="C29" s="19">
        <v>2009</v>
      </c>
      <c r="D29" s="19" t="s">
        <v>40</v>
      </c>
      <c r="E29" s="13">
        <v>26</v>
      </c>
      <c r="F29" s="13">
        <v>27</v>
      </c>
      <c r="G29" s="13">
        <v>0</v>
      </c>
      <c r="H29" s="13">
        <v>29</v>
      </c>
      <c r="I29" s="13">
        <v>27</v>
      </c>
      <c r="J29" s="13">
        <v>25</v>
      </c>
      <c r="K29" s="13">
        <v>0</v>
      </c>
      <c r="L29" s="14">
        <f t="shared" si="0"/>
        <v>134</v>
      </c>
      <c r="M29" s="15">
        <f t="shared" si="1"/>
        <v>0</v>
      </c>
      <c r="N29" s="16">
        <f t="shared" si="2"/>
        <v>134</v>
      </c>
    </row>
    <row r="30" spans="1:14" x14ac:dyDescent="0.25">
      <c r="A30" s="28" t="s">
        <v>75</v>
      </c>
      <c r="B30" s="17" t="s">
        <v>76</v>
      </c>
      <c r="C30" s="19">
        <v>2009</v>
      </c>
      <c r="D30" s="19" t="s">
        <v>35</v>
      </c>
      <c r="E30" s="13">
        <v>39</v>
      </c>
      <c r="F30" s="13">
        <v>0</v>
      </c>
      <c r="G30" s="13">
        <v>0</v>
      </c>
      <c r="H30" s="13">
        <v>0</v>
      </c>
      <c r="I30" s="13">
        <v>46</v>
      </c>
      <c r="J30" s="13">
        <v>46</v>
      </c>
      <c r="K30" s="13">
        <v>0</v>
      </c>
      <c r="L30" s="14">
        <f t="shared" si="0"/>
        <v>131</v>
      </c>
      <c r="M30" s="15">
        <f t="shared" si="1"/>
        <v>0</v>
      </c>
      <c r="N30" s="16">
        <f t="shared" si="2"/>
        <v>131</v>
      </c>
    </row>
    <row r="31" spans="1:14" x14ac:dyDescent="0.25">
      <c r="A31" s="28" t="s">
        <v>77</v>
      </c>
      <c r="B31" s="17" t="s">
        <v>78</v>
      </c>
      <c r="C31" s="19">
        <v>2009</v>
      </c>
      <c r="D31" s="19" t="s">
        <v>26</v>
      </c>
      <c r="E31" s="13">
        <v>25</v>
      </c>
      <c r="F31" s="21">
        <v>0</v>
      </c>
      <c r="G31" s="21">
        <v>0</v>
      </c>
      <c r="H31" s="21">
        <v>36</v>
      </c>
      <c r="I31" s="21">
        <v>0</v>
      </c>
      <c r="J31" s="21">
        <v>0</v>
      </c>
      <c r="K31" s="21">
        <v>0</v>
      </c>
      <c r="L31" s="14">
        <f t="shared" si="0"/>
        <v>61</v>
      </c>
      <c r="M31" s="15">
        <f t="shared" si="1"/>
        <v>0</v>
      </c>
      <c r="N31" s="16">
        <f t="shared" si="2"/>
        <v>61</v>
      </c>
    </row>
    <row r="32" spans="1:14" x14ac:dyDescent="0.25">
      <c r="A32" s="28" t="s">
        <v>79</v>
      </c>
      <c r="B32" s="17" t="s">
        <v>80</v>
      </c>
      <c r="C32" s="12">
        <v>2009</v>
      </c>
      <c r="D32" s="12" t="s">
        <v>35</v>
      </c>
      <c r="E32" s="13">
        <v>0</v>
      </c>
      <c r="F32" s="13">
        <v>44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f t="shared" si="0"/>
        <v>44</v>
      </c>
      <c r="M32" s="15">
        <f t="shared" si="1"/>
        <v>0</v>
      </c>
      <c r="N32" s="16">
        <f t="shared" si="2"/>
        <v>44</v>
      </c>
    </row>
    <row r="33" spans="1:14" ht="15.75" thickBot="1" x14ac:dyDescent="0.3">
      <c r="A33" s="28" t="s">
        <v>81</v>
      </c>
      <c r="B33" s="22" t="s">
        <v>82</v>
      </c>
      <c r="C33" s="23">
        <v>2009</v>
      </c>
      <c r="D33" s="23" t="s">
        <v>23</v>
      </c>
      <c r="E33" s="24">
        <v>30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f t="shared" si="0"/>
        <v>30</v>
      </c>
      <c r="M33" s="26">
        <f t="shared" si="1"/>
        <v>0</v>
      </c>
      <c r="N33" s="27">
        <f t="shared" si="2"/>
        <v>30</v>
      </c>
    </row>
  </sheetData>
  <mergeCells count="7">
    <mergeCell ref="N2:N3"/>
    <mergeCell ref="A2:A3"/>
    <mergeCell ref="B2:B3"/>
    <mergeCell ref="C2:C3"/>
    <mergeCell ref="D2:D3"/>
    <mergeCell ref="L2:L3"/>
    <mergeCell ref="M2:M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23" sqref="C23"/>
    </sheetView>
  </sheetViews>
  <sheetFormatPr defaultRowHeight="15" x14ac:dyDescent="0.25"/>
  <cols>
    <col min="1" max="1" width="4.7109375" bestFit="1" customWidth="1"/>
    <col min="2" max="2" width="19.140625" bestFit="1" customWidth="1"/>
    <col min="12" max="12" width="7.140625" bestFit="1" customWidth="1"/>
    <col min="13" max="13" width="7.85546875" customWidth="1"/>
  </cols>
  <sheetData>
    <row r="1" spans="1:14" x14ac:dyDescent="0.25">
      <c r="A1" s="41" t="s">
        <v>0</v>
      </c>
      <c r="B1" s="41" t="s">
        <v>1</v>
      </c>
      <c r="C1" s="42" t="s">
        <v>2</v>
      </c>
      <c r="D1" s="42" t="s">
        <v>3</v>
      </c>
      <c r="E1" s="43" t="s">
        <v>4</v>
      </c>
      <c r="F1" s="43" t="s">
        <v>85</v>
      </c>
      <c r="G1" s="43" t="s">
        <v>86</v>
      </c>
      <c r="H1" s="43" t="s">
        <v>87</v>
      </c>
      <c r="I1" s="44">
        <v>43539</v>
      </c>
      <c r="J1" s="44">
        <v>43558</v>
      </c>
      <c r="K1" s="44">
        <v>43630</v>
      </c>
      <c r="L1" s="45" t="s">
        <v>11</v>
      </c>
      <c r="M1" s="46" t="s">
        <v>12</v>
      </c>
      <c r="N1" s="47" t="s">
        <v>13</v>
      </c>
    </row>
    <row r="2" spans="1:14" x14ac:dyDescent="0.25">
      <c r="A2" s="41"/>
      <c r="B2" s="41"/>
      <c r="C2" s="48"/>
      <c r="D2" s="48"/>
      <c r="E2" s="43" t="s">
        <v>14</v>
      </c>
      <c r="F2" s="43" t="s">
        <v>15</v>
      </c>
      <c r="G2" s="43" t="s">
        <v>88</v>
      </c>
      <c r="H2" s="43" t="s">
        <v>89</v>
      </c>
      <c r="I2" s="43" t="s">
        <v>90</v>
      </c>
      <c r="J2" s="43" t="s">
        <v>91</v>
      </c>
      <c r="K2" s="43" t="s">
        <v>92</v>
      </c>
      <c r="L2" s="49"/>
      <c r="M2" s="46"/>
      <c r="N2" s="47"/>
    </row>
    <row r="3" spans="1:14" x14ac:dyDescent="0.25">
      <c r="A3" s="58" t="s">
        <v>93</v>
      </c>
      <c r="B3" s="59" t="s">
        <v>94</v>
      </c>
      <c r="C3" s="19">
        <v>2008</v>
      </c>
      <c r="D3" s="19" t="s">
        <v>23</v>
      </c>
      <c r="E3" s="13">
        <v>50</v>
      </c>
      <c r="F3" s="13">
        <v>50</v>
      </c>
      <c r="G3" s="13">
        <v>49</v>
      </c>
      <c r="H3" s="13">
        <v>50</v>
      </c>
      <c r="I3" s="13">
        <v>50</v>
      </c>
      <c r="J3" s="13">
        <v>50</v>
      </c>
      <c r="K3" s="13">
        <v>0</v>
      </c>
      <c r="L3" s="14">
        <f>SUM(E3:K3)</f>
        <v>299</v>
      </c>
      <c r="M3" s="15">
        <f>MIN(E3:K3)</f>
        <v>0</v>
      </c>
      <c r="N3" s="50">
        <f t="shared" ref="N3:N21" si="0">L3-M3</f>
        <v>299</v>
      </c>
    </row>
    <row r="4" spans="1:14" x14ac:dyDescent="0.25">
      <c r="A4" s="58" t="s">
        <v>95</v>
      </c>
      <c r="B4" s="59" t="s">
        <v>96</v>
      </c>
      <c r="C4" s="19">
        <v>2008</v>
      </c>
      <c r="D4" s="19" t="s">
        <v>35</v>
      </c>
      <c r="E4" s="13">
        <v>49</v>
      </c>
      <c r="F4" s="21">
        <v>49</v>
      </c>
      <c r="G4" s="21">
        <v>0</v>
      </c>
      <c r="H4" s="21">
        <v>48</v>
      </c>
      <c r="I4" s="21">
        <v>49</v>
      </c>
      <c r="J4" s="21">
        <v>49</v>
      </c>
      <c r="K4" s="21">
        <v>49</v>
      </c>
      <c r="L4" s="14">
        <f>SUM(E4:K4)</f>
        <v>293</v>
      </c>
      <c r="M4" s="15">
        <f>MIN(E4:K4)</f>
        <v>0</v>
      </c>
      <c r="N4" s="50">
        <f t="shared" si="0"/>
        <v>293</v>
      </c>
    </row>
    <row r="5" spans="1:14" x14ac:dyDescent="0.25">
      <c r="A5" s="58" t="s">
        <v>97</v>
      </c>
      <c r="B5" s="59" t="s">
        <v>98</v>
      </c>
      <c r="C5" s="19">
        <v>2008</v>
      </c>
      <c r="D5" s="19" t="s">
        <v>23</v>
      </c>
      <c r="E5" s="13">
        <v>47</v>
      </c>
      <c r="F5" s="13">
        <v>48</v>
      </c>
      <c r="G5" s="13">
        <v>50</v>
      </c>
      <c r="H5" s="13">
        <v>45</v>
      </c>
      <c r="I5" s="13">
        <v>45</v>
      </c>
      <c r="J5" s="13">
        <v>48</v>
      </c>
      <c r="K5" s="13">
        <v>50</v>
      </c>
      <c r="L5" s="14">
        <f>SUM(E5:K5)</f>
        <v>333</v>
      </c>
      <c r="M5" s="15">
        <f>MIN(E5:K5)</f>
        <v>45</v>
      </c>
      <c r="N5" s="50">
        <f t="shared" si="0"/>
        <v>288</v>
      </c>
    </row>
    <row r="6" spans="1:14" x14ac:dyDescent="0.25">
      <c r="A6" s="58" t="s">
        <v>99</v>
      </c>
      <c r="B6" s="59" t="s">
        <v>100</v>
      </c>
      <c r="C6" s="19">
        <v>2008</v>
      </c>
      <c r="D6" s="19" t="s">
        <v>23</v>
      </c>
      <c r="E6" s="13">
        <v>46</v>
      </c>
      <c r="F6" s="13">
        <v>45</v>
      </c>
      <c r="G6" s="13">
        <v>48</v>
      </c>
      <c r="H6" s="13">
        <v>46</v>
      </c>
      <c r="I6" s="13">
        <v>46</v>
      </c>
      <c r="J6" s="13">
        <v>47</v>
      </c>
      <c r="K6" s="13">
        <v>49</v>
      </c>
      <c r="L6" s="14">
        <f>SUM(E6:K6)</f>
        <v>327</v>
      </c>
      <c r="M6" s="15">
        <f>MIN(E6:K6)</f>
        <v>45</v>
      </c>
      <c r="N6" s="50">
        <f t="shared" si="0"/>
        <v>282</v>
      </c>
    </row>
    <row r="7" spans="1:14" x14ac:dyDescent="0.25">
      <c r="A7" s="58" t="s">
        <v>101</v>
      </c>
      <c r="B7" s="59" t="s">
        <v>102</v>
      </c>
      <c r="C7" s="19">
        <v>2008</v>
      </c>
      <c r="D7" s="19" t="s">
        <v>40</v>
      </c>
      <c r="E7" s="13">
        <v>45</v>
      </c>
      <c r="F7" s="13">
        <v>40</v>
      </c>
      <c r="G7" s="13">
        <v>46</v>
      </c>
      <c r="H7" s="13">
        <v>44</v>
      </c>
      <c r="I7" s="13">
        <v>47</v>
      </c>
      <c r="J7" s="13">
        <v>45</v>
      </c>
      <c r="K7" s="13">
        <v>46</v>
      </c>
      <c r="L7" s="14">
        <f>SUM(E7:K7)</f>
        <v>313</v>
      </c>
      <c r="M7" s="15">
        <f>MIN(E7:K7)</f>
        <v>40</v>
      </c>
      <c r="N7" s="50">
        <f t="shared" si="0"/>
        <v>273</v>
      </c>
    </row>
    <row r="8" spans="1:14" x14ac:dyDescent="0.25">
      <c r="A8" s="58" t="s">
        <v>103</v>
      </c>
      <c r="B8" s="59" t="s">
        <v>104</v>
      </c>
      <c r="C8" s="19">
        <v>2008</v>
      </c>
      <c r="D8" s="19" t="s">
        <v>23</v>
      </c>
      <c r="E8" s="13">
        <v>39</v>
      </c>
      <c r="F8" s="13">
        <v>43</v>
      </c>
      <c r="G8" s="13">
        <v>47</v>
      </c>
      <c r="H8" s="13">
        <v>41</v>
      </c>
      <c r="I8" s="13">
        <v>40</v>
      </c>
      <c r="J8" s="13">
        <v>46</v>
      </c>
      <c r="K8" s="13">
        <v>45</v>
      </c>
      <c r="L8" s="14">
        <f>SUM(E8:K8)</f>
        <v>301</v>
      </c>
      <c r="M8" s="15">
        <f>MIN(E8:K8)</f>
        <v>39</v>
      </c>
      <c r="N8" s="50">
        <f t="shared" si="0"/>
        <v>262</v>
      </c>
    </row>
    <row r="9" spans="1:14" x14ac:dyDescent="0.25">
      <c r="A9" s="58" t="s">
        <v>105</v>
      </c>
      <c r="B9" s="59" t="s">
        <v>106</v>
      </c>
      <c r="C9" s="19">
        <v>2008</v>
      </c>
      <c r="D9" s="19" t="s">
        <v>40</v>
      </c>
      <c r="E9" s="13">
        <v>41</v>
      </c>
      <c r="F9" s="13">
        <v>38</v>
      </c>
      <c r="G9" s="13">
        <v>45</v>
      </c>
      <c r="H9" s="13">
        <v>47</v>
      </c>
      <c r="I9" s="13">
        <v>41</v>
      </c>
      <c r="J9" s="13">
        <v>43</v>
      </c>
      <c r="K9" s="13">
        <v>0</v>
      </c>
      <c r="L9" s="14">
        <f>SUM(E9:K9)</f>
        <v>255</v>
      </c>
      <c r="M9" s="15">
        <f>MIN(E9:K9)</f>
        <v>0</v>
      </c>
      <c r="N9" s="50">
        <f t="shared" si="0"/>
        <v>255</v>
      </c>
    </row>
    <row r="10" spans="1:14" x14ac:dyDescent="0.25">
      <c r="A10" s="58" t="s">
        <v>107</v>
      </c>
      <c r="B10" s="59" t="s">
        <v>108</v>
      </c>
      <c r="C10" s="19">
        <v>2008</v>
      </c>
      <c r="D10" s="19" t="s">
        <v>23</v>
      </c>
      <c r="E10" s="21">
        <v>40</v>
      </c>
      <c r="F10" s="13">
        <v>47</v>
      </c>
      <c r="G10" s="13">
        <v>41</v>
      </c>
      <c r="H10" s="13">
        <v>43</v>
      </c>
      <c r="I10" s="13">
        <v>38</v>
      </c>
      <c r="J10" s="13">
        <v>44</v>
      </c>
      <c r="K10" s="13">
        <v>0</v>
      </c>
      <c r="L10" s="14">
        <f>SUM(E10:K10)</f>
        <v>253</v>
      </c>
      <c r="M10" s="15">
        <f>MIN(E10:K10)</f>
        <v>0</v>
      </c>
      <c r="N10" s="50">
        <f t="shared" si="0"/>
        <v>253</v>
      </c>
    </row>
    <row r="11" spans="1:14" x14ac:dyDescent="0.25">
      <c r="A11" s="58" t="s">
        <v>109</v>
      </c>
      <c r="B11" s="59" t="s">
        <v>110</v>
      </c>
      <c r="C11" s="19">
        <v>2008</v>
      </c>
      <c r="D11" s="19" t="s">
        <v>23</v>
      </c>
      <c r="E11" s="13">
        <v>44</v>
      </c>
      <c r="F11" s="13">
        <v>0</v>
      </c>
      <c r="G11" s="13">
        <v>42</v>
      </c>
      <c r="H11" s="13">
        <v>39</v>
      </c>
      <c r="I11" s="13">
        <v>43</v>
      </c>
      <c r="J11" s="13">
        <v>42</v>
      </c>
      <c r="K11" s="13">
        <v>41</v>
      </c>
      <c r="L11" s="14">
        <f>SUM(E11:K11)</f>
        <v>251</v>
      </c>
      <c r="M11" s="15">
        <f>MIN(E11:K11)</f>
        <v>0</v>
      </c>
      <c r="N11" s="50">
        <f t="shared" si="0"/>
        <v>251</v>
      </c>
    </row>
    <row r="12" spans="1:14" ht="15.75" thickBot="1" x14ac:dyDescent="0.3">
      <c r="A12" s="67" t="s">
        <v>111</v>
      </c>
      <c r="B12" s="68" t="s">
        <v>112</v>
      </c>
      <c r="C12" s="23">
        <v>2008</v>
      </c>
      <c r="D12" s="23" t="s">
        <v>23</v>
      </c>
      <c r="E12" s="24">
        <v>43</v>
      </c>
      <c r="F12" s="24">
        <v>44</v>
      </c>
      <c r="G12" s="24">
        <v>40</v>
      </c>
      <c r="H12" s="24">
        <v>40</v>
      </c>
      <c r="I12" s="24">
        <v>36</v>
      </c>
      <c r="J12" s="24">
        <v>39</v>
      </c>
      <c r="K12" s="24">
        <v>43</v>
      </c>
      <c r="L12" s="25">
        <f>SUM(E12:K12)</f>
        <v>285</v>
      </c>
      <c r="M12" s="26">
        <f>MIN(E12:K12)</f>
        <v>36</v>
      </c>
      <c r="N12" s="69">
        <f t="shared" si="0"/>
        <v>249</v>
      </c>
    </row>
    <row r="13" spans="1:14" x14ac:dyDescent="0.25">
      <c r="A13" s="60" t="s">
        <v>113</v>
      </c>
      <c r="B13" s="61" t="s">
        <v>114</v>
      </c>
      <c r="C13" s="62">
        <v>2008</v>
      </c>
      <c r="D13" s="62" t="s">
        <v>40</v>
      </c>
      <c r="E13" s="63">
        <v>37</v>
      </c>
      <c r="F13" s="63">
        <v>42</v>
      </c>
      <c r="G13" s="63">
        <v>37</v>
      </c>
      <c r="H13" s="63">
        <v>42</v>
      </c>
      <c r="I13" s="63">
        <v>37</v>
      </c>
      <c r="J13" s="63">
        <v>37</v>
      </c>
      <c r="K13" s="63">
        <v>39</v>
      </c>
      <c r="L13" s="64">
        <f>SUM(E13:K13)</f>
        <v>271</v>
      </c>
      <c r="M13" s="65">
        <f>MIN(E13:K13)</f>
        <v>37</v>
      </c>
      <c r="N13" s="66">
        <f t="shared" si="0"/>
        <v>234</v>
      </c>
    </row>
    <row r="14" spans="1:14" x14ac:dyDescent="0.25">
      <c r="A14" s="51" t="s">
        <v>115</v>
      </c>
      <c r="B14" s="52" t="s">
        <v>116</v>
      </c>
      <c r="C14" s="19">
        <v>2008</v>
      </c>
      <c r="D14" s="19" t="s">
        <v>23</v>
      </c>
      <c r="E14" s="13">
        <v>36</v>
      </c>
      <c r="F14" s="13">
        <v>36</v>
      </c>
      <c r="G14" s="13">
        <v>39</v>
      </c>
      <c r="H14" s="13">
        <v>38</v>
      </c>
      <c r="I14" s="13">
        <v>35</v>
      </c>
      <c r="J14" s="13">
        <v>40</v>
      </c>
      <c r="K14" s="13">
        <v>44</v>
      </c>
      <c r="L14" s="14">
        <f>SUM(E14:K14)</f>
        <v>268</v>
      </c>
      <c r="M14" s="15">
        <f>MIN(E14:K14)</f>
        <v>35</v>
      </c>
      <c r="N14" s="50">
        <f t="shared" si="0"/>
        <v>233</v>
      </c>
    </row>
    <row r="15" spans="1:14" x14ac:dyDescent="0.25">
      <c r="A15" s="53" t="s">
        <v>117</v>
      </c>
      <c r="B15" s="52" t="s">
        <v>118</v>
      </c>
      <c r="C15" s="19">
        <v>2008</v>
      </c>
      <c r="D15" s="19" t="s">
        <v>40</v>
      </c>
      <c r="E15" s="13">
        <v>42</v>
      </c>
      <c r="F15" s="13">
        <v>39</v>
      </c>
      <c r="G15" s="13">
        <v>38</v>
      </c>
      <c r="H15" s="13">
        <v>36</v>
      </c>
      <c r="I15" s="13">
        <v>39</v>
      </c>
      <c r="J15" s="13">
        <v>36</v>
      </c>
      <c r="K15" s="13">
        <v>38</v>
      </c>
      <c r="L15" s="14">
        <f>SUM(E15:K15)</f>
        <v>268</v>
      </c>
      <c r="M15" s="15">
        <f>MIN(E15:K15)</f>
        <v>36</v>
      </c>
      <c r="N15" s="50">
        <f t="shared" si="0"/>
        <v>232</v>
      </c>
    </row>
    <row r="16" spans="1:14" x14ac:dyDescent="0.25">
      <c r="A16" s="51" t="s">
        <v>119</v>
      </c>
      <c r="B16" s="52" t="s">
        <v>120</v>
      </c>
      <c r="C16" s="19">
        <v>2008</v>
      </c>
      <c r="D16" s="19" t="s">
        <v>40</v>
      </c>
      <c r="E16" s="13">
        <v>38</v>
      </c>
      <c r="F16" s="13">
        <v>0</v>
      </c>
      <c r="G16" s="13">
        <v>36</v>
      </c>
      <c r="H16" s="13">
        <v>37</v>
      </c>
      <c r="I16" s="13">
        <v>42</v>
      </c>
      <c r="J16" s="13">
        <v>38</v>
      </c>
      <c r="K16" s="13">
        <v>40</v>
      </c>
      <c r="L16" s="14">
        <f>SUM(E16:K16)</f>
        <v>231</v>
      </c>
      <c r="M16" s="15">
        <f>MIN(E16:K16)</f>
        <v>0</v>
      </c>
      <c r="N16" s="50">
        <f t="shared" si="0"/>
        <v>231</v>
      </c>
    </row>
    <row r="17" spans="1:14" x14ac:dyDescent="0.25">
      <c r="A17" s="51" t="s">
        <v>115</v>
      </c>
      <c r="B17" s="54" t="s">
        <v>121</v>
      </c>
      <c r="C17" s="19">
        <v>2008</v>
      </c>
      <c r="D17" s="19" t="s">
        <v>40</v>
      </c>
      <c r="E17" s="13">
        <v>35</v>
      </c>
      <c r="F17" s="13">
        <v>35</v>
      </c>
      <c r="G17" s="13">
        <v>34</v>
      </c>
      <c r="H17" s="13">
        <v>33</v>
      </c>
      <c r="I17" s="13">
        <v>34</v>
      </c>
      <c r="J17" s="13">
        <v>34</v>
      </c>
      <c r="K17" s="13">
        <v>37</v>
      </c>
      <c r="L17" s="14">
        <f>SUM(E17:K17)</f>
        <v>242</v>
      </c>
      <c r="M17" s="15">
        <f>MIN(E17:K17)</f>
        <v>33</v>
      </c>
      <c r="N17" s="50">
        <f t="shared" si="0"/>
        <v>209</v>
      </c>
    </row>
    <row r="18" spans="1:14" x14ac:dyDescent="0.25">
      <c r="A18" s="51" t="s">
        <v>122</v>
      </c>
      <c r="B18" s="54" t="s">
        <v>123</v>
      </c>
      <c r="C18" s="19">
        <v>2008</v>
      </c>
      <c r="D18" s="19" t="s">
        <v>40</v>
      </c>
      <c r="E18" s="13">
        <v>34</v>
      </c>
      <c r="F18" s="13">
        <v>34</v>
      </c>
      <c r="G18" s="13">
        <v>35</v>
      </c>
      <c r="H18" s="13">
        <v>34</v>
      </c>
      <c r="I18" s="13">
        <v>33</v>
      </c>
      <c r="J18" s="13">
        <v>35</v>
      </c>
      <c r="K18" s="13">
        <v>35</v>
      </c>
      <c r="L18" s="14">
        <f>SUM(E18:K18)</f>
        <v>240</v>
      </c>
      <c r="M18" s="15">
        <f>MIN(E18:K18)</f>
        <v>33</v>
      </c>
      <c r="N18" s="50">
        <f t="shared" si="0"/>
        <v>207</v>
      </c>
    </row>
    <row r="19" spans="1:14" x14ac:dyDescent="0.25">
      <c r="A19" s="55" t="s">
        <v>124</v>
      </c>
      <c r="B19" s="56" t="s">
        <v>125</v>
      </c>
      <c r="C19" s="19">
        <v>2008</v>
      </c>
      <c r="D19" s="19" t="s">
        <v>35</v>
      </c>
      <c r="E19" s="13">
        <v>48</v>
      </c>
      <c r="F19" s="21">
        <v>46</v>
      </c>
      <c r="G19" s="21">
        <v>0</v>
      </c>
      <c r="H19" s="21">
        <v>49</v>
      </c>
      <c r="I19" s="21">
        <v>0</v>
      </c>
      <c r="J19" s="21">
        <v>0</v>
      </c>
      <c r="K19" s="21">
        <v>47</v>
      </c>
      <c r="L19" s="14">
        <f>SUM(E19:K19)</f>
        <v>190</v>
      </c>
      <c r="M19" s="15">
        <f>MIN(E19:K19)</f>
        <v>0</v>
      </c>
      <c r="N19" s="50">
        <f t="shared" si="0"/>
        <v>190</v>
      </c>
    </row>
    <row r="20" spans="1:14" x14ac:dyDescent="0.25">
      <c r="A20" s="51" t="s">
        <v>126</v>
      </c>
      <c r="B20" s="57" t="s">
        <v>127</v>
      </c>
      <c r="C20" s="19">
        <v>2008</v>
      </c>
      <c r="D20" s="19" t="s">
        <v>23</v>
      </c>
      <c r="E20" s="13">
        <v>33</v>
      </c>
      <c r="F20" s="13">
        <v>41</v>
      </c>
      <c r="G20" s="13">
        <v>43</v>
      </c>
      <c r="H20" s="13">
        <v>35</v>
      </c>
      <c r="I20" s="13">
        <v>0</v>
      </c>
      <c r="J20" s="13">
        <v>0</v>
      </c>
      <c r="K20" s="13">
        <v>36</v>
      </c>
      <c r="L20" s="14">
        <f>SUM(E20:K20)</f>
        <v>188</v>
      </c>
      <c r="M20" s="15">
        <f>MIN(E20:K20)</f>
        <v>0</v>
      </c>
      <c r="N20" s="50">
        <f t="shared" si="0"/>
        <v>188</v>
      </c>
    </row>
    <row r="21" spans="1:14" x14ac:dyDescent="0.25">
      <c r="A21" s="51" t="s">
        <v>128</v>
      </c>
      <c r="B21" s="54" t="s">
        <v>129</v>
      </c>
      <c r="C21" s="19">
        <v>2008</v>
      </c>
      <c r="D21" s="19" t="s">
        <v>40</v>
      </c>
      <c r="E21" s="13">
        <v>0</v>
      </c>
      <c r="F21" s="13">
        <v>0</v>
      </c>
      <c r="G21" s="13">
        <v>44</v>
      </c>
      <c r="H21" s="13">
        <v>0</v>
      </c>
      <c r="I21" s="13">
        <v>44</v>
      </c>
      <c r="J21" s="13">
        <v>41</v>
      </c>
      <c r="K21" s="13">
        <v>42</v>
      </c>
      <c r="L21" s="14">
        <f>SUM(E21:K21)</f>
        <v>171</v>
      </c>
      <c r="M21" s="15">
        <f>MIN(E21:K21)</f>
        <v>0</v>
      </c>
      <c r="N21" s="50">
        <f t="shared" si="0"/>
        <v>171</v>
      </c>
    </row>
  </sheetData>
  <mergeCells count="7">
    <mergeCell ref="N1:N2"/>
    <mergeCell ref="A1:A2"/>
    <mergeCell ref="B1:B2"/>
    <mergeCell ref="C1:C2"/>
    <mergeCell ref="D1:D2"/>
    <mergeCell ref="L1:L2"/>
    <mergeCell ref="M1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Dziewczęta kl 4 2009</vt:lpstr>
      <vt:lpstr>Dziewczęta kl 4 2008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2019-06-14T18:12:07Z</dcterms:modified>
</cp:coreProperties>
</file>